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390" windowHeight="7935" firstSheet="3" activeTab="4"/>
  </bookViews>
  <sheets>
    <sheet name="Рубрикатор" sheetId="1" r:id="rId1"/>
    <sheet name="Щитовое оборудование" sheetId="2" r:id="rId2"/>
    <sheet name="ШР11" sheetId="3" r:id="rId3"/>
    <sheet name="ЩО70" sheetId="4" r:id="rId4"/>
    <sheet name="Короба" sheetId="5" r:id="rId5"/>
    <sheet name="Кабельные конструкции" sheetId="6" r:id="rId6"/>
    <sheet name="Кабельная арматура" sheetId="7" r:id="rId7"/>
    <sheet name="Муфты" sheetId="8" r:id="rId8"/>
    <sheet name="ГЭМ" sheetId="9" r:id="rId9"/>
    <sheet name="Коробки " sheetId="10" r:id="rId10"/>
    <sheet name="Пластмасса" sheetId="11" r:id="rId11"/>
    <sheet name="Прочее" sheetId="12" r:id="rId12"/>
  </sheets>
  <definedNames>
    <definedName name="_xlnm.Print_Area" localSheetId="8">'ГЭМ'!$B$1:$O$54</definedName>
    <definedName name="_xlnm.Print_Area" localSheetId="6">'Кабельная арматура'!$A$1:$M$71</definedName>
    <definedName name="_xlnm.Print_Area" localSheetId="5">'Кабельные конструкции'!$B$1:$O$81</definedName>
    <definedName name="_xlnm.Print_Area" localSheetId="4">'Короба'!$B$4:$K$77</definedName>
    <definedName name="_xlnm.Print_Area" localSheetId="9">'Коробки '!$B$1:$O$70</definedName>
    <definedName name="_xlnm.Print_Area" localSheetId="7">'Муфты'!$A$1:$K$64</definedName>
    <definedName name="_xlnm.Print_Area" localSheetId="10">'Пластмасса'!$B$1:$P$48</definedName>
    <definedName name="_xlnm.Print_Area" localSheetId="11">'Прочее'!$B$1:$O$71</definedName>
    <definedName name="_xlnm.Print_Area" localSheetId="0">'Рубрикатор'!$A$1:$M$48</definedName>
    <definedName name="_xlnm.Print_Area" localSheetId="2">'ШР11'!$B$1:$H$57</definedName>
    <definedName name="_xlnm.Print_Area" localSheetId="1">'Щитовое оборудование'!$A$1:$K$50</definedName>
    <definedName name="_xlnm.Print_Area" localSheetId="3">'ЩО70'!$B$1:$F$58</definedName>
  </definedNames>
  <calcPr fullCalcOnLoad="1"/>
</workbook>
</file>

<file path=xl/comments4.xml><?xml version="1.0" encoding="utf-8"?>
<comments xmlns="http://schemas.openxmlformats.org/spreadsheetml/2006/main">
  <authors>
    <author>TATYANA</author>
  </authors>
  <commentList>
    <comment ref="B44" authorId="0">
      <text>
        <r>
          <rPr>
            <b/>
            <sz val="8"/>
            <rFont val="Tahoma"/>
            <family val="0"/>
          </rPr>
          <t>ЩО-70-1-92</t>
        </r>
        <r>
          <rPr>
            <sz val="8"/>
            <rFont val="Tahoma"/>
            <family val="0"/>
          </rPr>
          <t xml:space="preserve">
Панель с приводами к разъединителям</t>
        </r>
      </text>
    </comment>
    <comment ref="B45" authorId="0">
      <text>
        <r>
          <rPr>
            <b/>
            <sz val="8"/>
            <rFont val="Tahoma"/>
            <family val="0"/>
          </rPr>
          <t>ЩО-70-1-94</t>
        </r>
        <r>
          <rPr>
            <sz val="8"/>
            <rFont val="Tahoma"/>
            <family val="0"/>
          </rPr>
          <t xml:space="preserve">
Панель дис.упр. уличным освещением</t>
        </r>
      </text>
    </comment>
  </commentList>
</comments>
</file>

<file path=xl/sharedStrings.xml><?xml version="1.0" encoding="utf-8"?>
<sst xmlns="http://schemas.openxmlformats.org/spreadsheetml/2006/main" count="1904" uniqueCount="1030">
  <si>
    <t>Рубрикатор</t>
  </si>
  <si>
    <t>Кабельные наконечники, гильзы</t>
  </si>
  <si>
    <t>Муфты кабельные</t>
  </si>
  <si>
    <t>Кабельные конструкции</t>
  </si>
  <si>
    <t>Изделия ГЭМ</t>
  </si>
  <si>
    <t>Коробки клеммные, монтажные</t>
  </si>
  <si>
    <t>Инструмент</t>
  </si>
  <si>
    <t>Короба кабельные и блочные</t>
  </si>
  <si>
    <t>Вводы, ШЭМ, муфты</t>
  </si>
  <si>
    <t>Щитовое оборудование</t>
  </si>
  <si>
    <t>Панели ЩО70</t>
  </si>
  <si>
    <t>Шкафы ШР</t>
  </si>
  <si>
    <t>Прочее</t>
  </si>
  <si>
    <t>Наконечники кабельные  ГОСТ 23981-80</t>
  </si>
  <si>
    <t xml:space="preserve">Медные под опрес.                ГОСТ 7386-80 </t>
  </si>
  <si>
    <t>Медные под пайку                     ТУ 36-33-83, покр. Sn-Bi</t>
  </si>
  <si>
    <t>Наименование</t>
  </si>
  <si>
    <t>Ед. изм.</t>
  </si>
  <si>
    <t>Опт.</t>
  </si>
  <si>
    <t>М. опт.</t>
  </si>
  <si>
    <t>Розн.</t>
  </si>
  <si>
    <t>Упак.</t>
  </si>
  <si>
    <t xml:space="preserve">Т 2,5-4-2,6  </t>
  </si>
  <si>
    <t>шт.</t>
  </si>
  <si>
    <t>П 1-4</t>
  </si>
  <si>
    <t xml:space="preserve">Т 4-5-3,4-6-3   </t>
  </si>
  <si>
    <t>П 2,5-4</t>
  </si>
  <si>
    <t xml:space="preserve">Т 6-5-4, 6-6-4 </t>
  </si>
  <si>
    <t>П 4-4</t>
  </si>
  <si>
    <t xml:space="preserve">Т 10-6-5        </t>
  </si>
  <si>
    <t>П 6-4</t>
  </si>
  <si>
    <t xml:space="preserve">Т 16-6-6      </t>
  </si>
  <si>
    <t>П 10-5</t>
  </si>
  <si>
    <t xml:space="preserve">Т 25-8-7      </t>
  </si>
  <si>
    <t>П 16-6</t>
  </si>
  <si>
    <t xml:space="preserve">Т 35-8-10      </t>
  </si>
  <si>
    <t>П 25-6</t>
  </si>
  <si>
    <t xml:space="preserve">Т 50-8(10)-11  </t>
  </si>
  <si>
    <t>П 35-8</t>
  </si>
  <si>
    <t xml:space="preserve">Т 70-10-13     </t>
  </si>
  <si>
    <t>П 50-8</t>
  </si>
  <si>
    <t xml:space="preserve">Т 95-12-15    </t>
  </si>
  <si>
    <t>П 70-10</t>
  </si>
  <si>
    <t xml:space="preserve">Т 120-12-17   </t>
  </si>
  <si>
    <t>П 95-10</t>
  </si>
  <si>
    <t xml:space="preserve">Т 150-16-19   </t>
  </si>
  <si>
    <t>П 120-10</t>
  </si>
  <si>
    <t xml:space="preserve">Т 185-16-21   </t>
  </si>
  <si>
    <t>П 150-12</t>
  </si>
  <si>
    <t xml:space="preserve">Т 240-16-24   </t>
  </si>
  <si>
    <t>П 185-12</t>
  </si>
  <si>
    <t>П 240-16</t>
  </si>
  <si>
    <t>Алюминиевые                        ГОСТ 9581-80</t>
  </si>
  <si>
    <t>Медно-алюминиевые     ГОСТ 9581-80 (изм.4) (напыление)</t>
  </si>
  <si>
    <t xml:space="preserve">ТА 16-8-5,4      </t>
  </si>
  <si>
    <t>ТАМ 16-8-5,4</t>
  </si>
  <si>
    <t xml:space="preserve">ТА 25-8-7        </t>
  </si>
  <si>
    <t>ТАМ 25-8-7</t>
  </si>
  <si>
    <t xml:space="preserve">ТА 35-10-8     </t>
  </si>
  <si>
    <t>ТАМ 35-10-8</t>
  </si>
  <si>
    <t xml:space="preserve">ТА 50-10-9     </t>
  </si>
  <si>
    <t>ТАМ 50-10-9</t>
  </si>
  <si>
    <t xml:space="preserve">ТА 70-10-11   </t>
  </si>
  <si>
    <t>ТАМ 70-10-11/ 12</t>
  </si>
  <si>
    <t xml:space="preserve">ТА 70-10-12    </t>
  </si>
  <si>
    <t>ТАМ 95-12-13</t>
  </si>
  <si>
    <t xml:space="preserve">ТА 95-12-13    </t>
  </si>
  <si>
    <t>ТАМ 120-12-14</t>
  </si>
  <si>
    <t xml:space="preserve">ТА 120-12-14   </t>
  </si>
  <si>
    <t>ТАМ 150-12-16/ 17</t>
  </si>
  <si>
    <t xml:space="preserve">ТА 150-12-16  </t>
  </si>
  <si>
    <t>ТАМ 185-16-18/ 19</t>
  </si>
  <si>
    <t xml:space="preserve">ТА 150-12-17   </t>
  </si>
  <si>
    <t>ТАМ 240-20-20</t>
  </si>
  <si>
    <t xml:space="preserve">ТА 185-16-18   </t>
  </si>
  <si>
    <t>ТАМ 240-20-22</t>
  </si>
  <si>
    <t xml:space="preserve">ТА 185-16-19   </t>
  </si>
  <si>
    <t>Наконечник из алюминиевого сплава</t>
  </si>
  <si>
    <t xml:space="preserve">ТА 240-20-20   </t>
  </si>
  <si>
    <t>Л1000-12-2УХЛ3</t>
  </si>
  <si>
    <t xml:space="preserve">ТА 240-20-22  </t>
  </si>
  <si>
    <t>Гильзы кабельные, СИЗы, сжимы, соединители и наконечники болтовые</t>
  </si>
  <si>
    <t>Медные  ГОСТ 23469.0-81</t>
  </si>
  <si>
    <t>Алюминиевые                       ГОСТ 23469.0-82</t>
  </si>
  <si>
    <t>ГМ 2,5-2,5</t>
  </si>
  <si>
    <t>ГА 16-5,3</t>
  </si>
  <si>
    <t>ГМ 4-3</t>
  </si>
  <si>
    <t>ГА 25-7,1</t>
  </si>
  <si>
    <t>ГМ 6-4</t>
  </si>
  <si>
    <t>ГА 35-8</t>
  </si>
  <si>
    <t>ГМ 10-5</t>
  </si>
  <si>
    <t>ГА 50-9</t>
  </si>
  <si>
    <t>ГМ 16-6</t>
  </si>
  <si>
    <t>ГА 70-11/ -12</t>
  </si>
  <si>
    <t>ГМ 25-7</t>
  </si>
  <si>
    <t>ГА 95-13</t>
  </si>
  <si>
    <t>ГМ 35-10</t>
  </si>
  <si>
    <t>ГА 120-14</t>
  </si>
  <si>
    <t>ГМ 50-11</t>
  </si>
  <si>
    <t>ГА 150-16/ -17</t>
  </si>
  <si>
    <t>ГМ 70-13</t>
  </si>
  <si>
    <t>ГА 185-18/ -19</t>
  </si>
  <si>
    <t>ГМ 95-15</t>
  </si>
  <si>
    <t>ГА 240-20/ -22</t>
  </si>
  <si>
    <t>ГМ 120-17</t>
  </si>
  <si>
    <t>Гильзы секторные</t>
  </si>
  <si>
    <t>ГМ 150-19</t>
  </si>
  <si>
    <t>ГВ-1 (70-95)</t>
  </si>
  <si>
    <t>ГМ 185-21</t>
  </si>
  <si>
    <t>ГВ-2 (120-150)</t>
  </si>
  <si>
    <t>ГМ 240-24</t>
  </si>
  <si>
    <t>ГВ-3 (185-240)</t>
  </si>
  <si>
    <t>Сжим СИЗ</t>
  </si>
  <si>
    <t>Наконечники болтовые</t>
  </si>
  <si>
    <t>СИЗ-1</t>
  </si>
  <si>
    <t>НБ-0 / 16-25 мм2</t>
  </si>
  <si>
    <t>НБ-1 / 35-50 мм2</t>
  </si>
  <si>
    <t>СИЗ-3</t>
  </si>
  <si>
    <t>НБ-2 / 70-120 мм2</t>
  </si>
  <si>
    <t>НБ-3 / 150-240 мм2</t>
  </si>
  <si>
    <t xml:space="preserve">Гильзы винтовые </t>
  </si>
  <si>
    <t>Соединители болтовые</t>
  </si>
  <si>
    <t>ГД-50 (35/50)</t>
  </si>
  <si>
    <t>СБ-0 / 16-25 мм2</t>
  </si>
  <si>
    <t>ГД-120 (70/120)</t>
  </si>
  <si>
    <t>СБ-1 / 35-50 мм2</t>
  </si>
  <si>
    <t>ГД-240 (150/240)</t>
  </si>
  <si>
    <t>СБ-2 / 70-120 мм2</t>
  </si>
  <si>
    <t>СБ-3 / 150-240 мм2</t>
  </si>
  <si>
    <t>ГВКП-0 / 35-50 мм2</t>
  </si>
  <si>
    <t>ГВКП-1 / 70-120 мм2</t>
  </si>
  <si>
    <t>ГВКП-2 / 150-240 мм2</t>
  </si>
  <si>
    <r>
      <t>СИЗ-2</t>
    </r>
    <r>
      <rPr>
        <sz val="10"/>
        <rFont val="Arial Cyr"/>
        <family val="2"/>
      </rPr>
      <t xml:space="preserve"> </t>
    </r>
  </si>
  <si>
    <t>Термоусаживаемые</t>
  </si>
  <si>
    <t>Концевые внутренней установки термоусаживаемые</t>
  </si>
  <si>
    <t xml:space="preserve">СТп-1   / 3*(35-50мм) 1кВ. </t>
  </si>
  <si>
    <t xml:space="preserve">СТп-2   / 3*(70-120мм) 1кВ. </t>
  </si>
  <si>
    <t xml:space="preserve">СТп-3   / 3*(150-240мм) 1кВ. </t>
  </si>
  <si>
    <t xml:space="preserve">СТп-4   / 4*(35-50мм) 1кВ. </t>
  </si>
  <si>
    <t xml:space="preserve">СТп-5   / 4*(70-120мм) 1кВ. </t>
  </si>
  <si>
    <t>СТп-6   / 4*(150-240мм) 1кВ.</t>
  </si>
  <si>
    <t>СТп-8   / 3*(70-120мм) 10кВ.</t>
  </si>
  <si>
    <t>СТп-9   / 3*(150-240мм) 10кВ.</t>
  </si>
  <si>
    <t>4 СТП 1-25/50 Михнево</t>
  </si>
  <si>
    <t>4 КВТп 1-25/50 Михнево</t>
  </si>
  <si>
    <t>4 СТП 1-70/120 Михнево</t>
  </si>
  <si>
    <t>4 КВТп 1-70/120 Михнево</t>
  </si>
  <si>
    <t>4 СТП 1-150/240 Михнево</t>
  </si>
  <si>
    <t>4 КВТп 1-150/240 Михнево</t>
  </si>
  <si>
    <t>3СТП 10-25/50 Михнево</t>
  </si>
  <si>
    <t>3 КВТп 10-25/50 Михнево</t>
  </si>
  <si>
    <t>3СТП 10-70/120 Михнево</t>
  </si>
  <si>
    <t>3 КВТп 10-70/120 Михнево</t>
  </si>
  <si>
    <t>3СТП 10-150/240 Михнево</t>
  </si>
  <si>
    <t>3 КВТп 10-150/240 Михнево</t>
  </si>
  <si>
    <t>3СТП 10У-35/50 Эрг</t>
  </si>
  <si>
    <t>Концевые внутренней установки эпоксидные</t>
  </si>
  <si>
    <t>3СТП 10У-70/120 Эрг</t>
  </si>
  <si>
    <t>КВЭл 3х35-10</t>
  </si>
  <si>
    <t>3СТП 10У-150/240 Эрг</t>
  </si>
  <si>
    <t>КВЭл 3х70-10</t>
  </si>
  <si>
    <t>3СТп10 10-35/50 Эрг</t>
  </si>
  <si>
    <t>КВЭл 3х120-10</t>
  </si>
  <si>
    <t>3СТп10 10-70/120 Эрг</t>
  </si>
  <si>
    <t>КВЭл 3х150-10</t>
  </si>
  <si>
    <t>3СТп10 10-150/240 Эрг</t>
  </si>
  <si>
    <t>КВЭл 3х240-10</t>
  </si>
  <si>
    <t>Кожух КЗПП к соедин.муфтам</t>
  </si>
  <si>
    <t>Муфта ККТ -1</t>
  </si>
  <si>
    <t>Кожух КСР-2У1 взрывозащ.</t>
  </si>
  <si>
    <t>Муфта ККТ -2</t>
  </si>
  <si>
    <t>Все муфты СТП в комплекте с болтовыми соединителями</t>
  </si>
  <si>
    <t>Муфта ККТ  -3</t>
  </si>
  <si>
    <t>Концевые наружной установки термоусаживаемые</t>
  </si>
  <si>
    <t>Каппы-оконцеватели кабеля</t>
  </si>
  <si>
    <t>Каппа d 17-35 мм</t>
  </si>
  <si>
    <t>Каппа d 27-55 мм</t>
  </si>
  <si>
    <t>Соединительные</t>
  </si>
  <si>
    <t>Свинц. СС 100 с кожухом КЗПП</t>
  </si>
  <si>
    <t>Свинц. СС 110 с кожухом КЗПП</t>
  </si>
  <si>
    <t>Эпокс. СЭФ 3х50-10</t>
  </si>
  <si>
    <t>Эпокс. СЭФ 3х95-10</t>
  </si>
  <si>
    <t>Эпокс. СЭФ 3х150-10</t>
  </si>
  <si>
    <t>Эпокс. СЭФ 3х240-10</t>
  </si>
  <si>
    <t>3 КНТп 1-25/50 Михнево</t>
  </si>
  <si>
    <t>Трубка термоусаживаемая</t>
  </si>
  <si>
    <t>3 КНТп 1-70/120 Михнево</t>
  </si>
  <si>
    <t>ТУТ 12/6, м.</t>
  </si>
  <si>
    <t>4 КНТп 1-25/50 Михнево</t>
  </si>
  <si>
    <t>ТУТ 19/8, м.</t>
  </si>
  <si>
    <t>4 КНТп 1-70/120 Михнево</t>
  </si>
  <si>
    <t>ТУТ 20/10, м.</t>
  </si>
  <si>
    <t>4 КНТп 1-150/240 Михнево</t>
  </si>
  <si>
    <t>ТУТ 24/10, м.</t>
  </si>
  <si>
    <t>3 КНТп 10-25/50 Михнево</t>
  </si>
  <si>
    <t>ТУТ 28/12, м.</t>
  </si>
  <si>
    <t>3 КНТп 10-70/120 Михнево</t>
  </si>
  <si>
    <t>ТУТ 30/15, м.</t>
  </si>
  <si>
    <t>3 КНТп 10-150/240 Михнево</t>
  </si>
  <si>
    <t>ТУТ 33/14, м.толстостенная</t>
  </si>
  <si>
    <t>Концевые наружной установки эпоксидные</t>
  </si>
  <si>
    <t>ТУТ 35/15, м.</t>
  </si>
  <si>
    <t>КНЭ 10-3х(16-150)</t>
  </si>
  <si>
    <t>ТУТ 40/20, м.</t>
  </si>
  <si>
    <t>КНЭ 10-3х(185-240)</t>
  </si>
  <si>
    <t>ТУТ 50/20, м.</t>
  </si>
  <si>
    <t>Концевые наружной установки мачтовые</t>
  </si>
  <si>
    <t>ТУТ 50/25, м.</t>
  </si>
  <si>
    <t>КНСт-10</t>
  </si>
  <si>
    <t>ТУТ 60/30, м.</t>
  </si>
  <si>
    <t>КМА</t>
  </si>
  <si>
    <t>ТУТ 80/40, м.</t>
  </si>
  <si>
    <t>Rayhem GUSJ; GUST;ЕPKT и др</t>
  </si>
  <si>
    <t>Договорная</t>
  </si>
  <si>
    <t>ТУТ 100/50, м.</t>
  </si>
  <si>
    <t>Возможно изготовление нетиповых номиналов термоусаживаемых муфт, а т.ж. муфт для одножильного кабеля на сечение до 800 кВ</t>
  </si>
  <si>
    <t>Техническая документация на муфты для силовых кабелей до 10кВ.</t>
  </si>
  <si>
    <r>
      <t xml:space="preserve">3 КВТп 1-25/50  / </t>
    </r>
    <r>
      <rPr>
        <b/>
        <sz val="10"/>
        <rFont val="Arial Cyr"/>
        <family val="2"/>
      </rPr>
      <t>КВТп-1</t>
    </r>
  </si>
  <si>
    <r>
      <t xml:space="preserve">3 КВТп 1-70/120  </t>
    </r>
    <r>
      <rPr>
        <b/>
        <sz val="10"/>
        <rFont val="Arial Cyr"/>
        <family val="2"/>
      </rPr>
      <t>/ КВТп-2</t>
    </r>
  </si>
  <si>
    <r>
      <t xml:space="preserve">3 КВТп 1-150/240  </t>
    </r>
    <r>
      <rPr>
        <b/>
        <sz val="10"/>
        <rFont val="Arial Cyr"/>
        <family val="2"/>
      </rPr>
      <t>/ КВТп-3</t>
    </r>
  </si>
  <si>
    <r>
      <t xml:space="preserve">4 КВТп 1-25/50    </t>
    </r>
    <r>
      <rPr>
        <b/>
        <sz val="10"/>
        <rFont val="Arial Cyr"/>
        <family val="2"/>
      </rPr>
      <t>/ КВТп-4</t>
    </r>
  </si>
  <si>
    <r>
      <t xml:space="preserve">4 КВТп 1-70/120   </t>
    </r>
    <r>
      <rPr>
        <b/>
        <sz val="10"/>
        <rFont val="Arial Cyr"/>
        <family val="2"/>
      </rPr>
      <t>/ КВТп-5</t>
    </r>
  </si>
  <si>
    <r>
      <t xml:space="preserve">4 КВТп 1-150/240  </t>
    </r>
    <r>
      <rPr>
        <b/>
        <sz val="10"/>
        <rFont val="Arial Cyr"/>
        <family val="2"/>
      </rPr>
      <t>/ КВТп-6</t>
    </r>
  </si>
  <si>
    <r>
      <t>СТп-7   / 3*(35-50мм) 10кВ.</t>
    </r>
    <r>
      <rPr>
        <b/>
        <sz val="10"/>
        <rFont val="Arial Cyr"/>
        <family val="2"/>
      </rPr>
      <t xml:space="preserve"> </t>
    </r>
  </si>
  <si>
    <r>
      <t xml:space="preserve">3 КВТп 10-35/50   / </t>
    </r>
    <r>
      <rPr>
        <b/>
        <sz val="10"/>
        <rFont val="Arial Cyr"/>
        <family val="2"/>
      </rPr>
      <t>КВТп-7</t>
    </r>
  </si>
  <si>
    <r>
      <t xml:space="preserve">3 КВТп 10-70/120   / </t>
    </r>
    <r>
      <rPr>
        <b/>
        <sz val="10"/>
        <rFont val="Arial Cyr"/>
        <family val="2"/>
      </rPr>
      <t>КВТп-8</t>
    </r>
  </si>
  <si>
    <r>
      <t xml:space="preserve">3 КВТп 10-150/240  / </t>
    </r>
    <r>
      <rPr>
        <b/>
        <sz val="10"/>
        <rFont val="Arial Cyr"/>
        <family val="2"/>
      </rPr>
      <t>КВТп-9</t>
    </r>
  </si>
  <si>
    <r>
      <t xml:space="preserve">3 КНТп 1-25/50  </t>
    </r>
    <r>
      <rPr>
        <b/>
        <sz val="10"/>
        <rFont val="Arial Cyr"/>
        <family val="2"/>
      </rPr>
      <t>/ КНТп-1</t>
    </r>
  </si>
  <si>
    <r>
      <t xml:space="preserve">3 КНТп 1-70/120  </t>
    </r>
    <r>
      <rPr>
        <b/>
        <sz val="10"/>
        <rFont val="Arial Cyr"/>
        <family val="2"/>
      </rPr>
      <t>/ КНТп-2</t>
    </r>
  </si>
  <si>
    <r>
      <t xml:space="preserve">3 КНТп 1-150/240  / </t>
    </r>
    <r>
      <rPr>
        <b/>
        <sz val="10"/>
        <rFont val="Arial Cyr"/>
        <family val="2"/>
      </rPr>
      <t>КНТп-3</t>
    </r>
  </si>
  <si>
    <r>
      <t xml:space="preserve">4 КНТп 1-25/50   </t>
    </r>
    <r>
      <rPr>
        <b/>
        <sz val="10"/>
        <rFont val="Arial Cyr"/>
        <family val="2"/>
      </rPr>
      <t>/ КНТп-4</t>
    </r>
  </si>
  <si>
    <r>
      <t xml:space="preserve">4 КНТп 1-70/120   </t>
    </r>
    <r>
      <rPr>
        <b/>
        <sz val="10"/>
        <rFont val="Arial Cyr"/>
        <family val="2"/>
      </rPr>
      <t>/ КНТп-5</t>
    </r>
  </si>
  <si>
    <r>
      <t xml:space="preserve">4 КНТп 1-150/240  </t>
    </r>
    <r>
      <rPr>
        <b/>
        <sz val="10"/>
        <rFont val="Arial Cyr"/>
        <family val="2"/>
      </rPr>
      <t>/ КНТп-6</t>
    </r>
  </si>
  <si>
    <r>
      <t xml:space="preserve">3 КНТп 10-35/50   / </t>
    </r>
    <r>
      <rPr>
        <b/>
        <sz val="10"/>
        <rFont val="Arial Cyr"/>
        <family val="2"/>
      </rPr>
      <t>КНТп-7</t>
    </r>
  </si>
  <si>
    <r>
      <t xml:space="preserve">3 КНТп 10-70/120  / </t>
    </r>
    <r>
      <rPr>
        <b/>
        <sz val="10"/>
        <rFont val="Arial Cyr"/>
        <family val="2"/>
      </rPr>
      <t>КНТп-8</t>
    </r>
  </si>
  <si>
    <r>
      <t xml:space="preserve">3 КНТп 10-150/240 / </t>
    </r>
    <r>
      <rPr>
        <b/>
        <sz val="10"/>
        <rFont val="Arial Cyr"/>
        <family val="2"/>
      </rPr>
      <t>КНТп-9</t>
    </r>
  </si>
  <si>
    <t>Полка</t>
  </si>
  <si>
    <t>Полоса</t>
  </si>
  <si>
    <t>К 1160 У3 L=175</t>
  </si>
  <si>
    <t>К 106У2  40х4 L=2000</t>
  </si>
  <si>
    <t>К 1161 У3 L=265</t>
  </si>
  <si>
    <t>К 107У2  40х3 L=2000</t>
  </si>
  <si>
    <t>К 1162 У3 L=355</t>
  </si>
  <si>
    <t>К 200У2  16х0,8 L=2000</t>
  </si>
  <si>
    <t>К 1163 У3 L=445</t>
  </si>
  <si>
    <t>К 202У2  20х3 L=2000</t>
  </si>
  <si>
    <t>Полка оцинкованная</t>
  </si>
  <si>
    <t>К 209У2  20х1 L=2000</t>
  </si>
  <si>
    <t>К 1160ц УТ1,5 L=175</t>
  </si>
  <si>
    <t>Уголок</t>
  </si>
  <si>
    <t>К 1161ц УТ1,5 L=265</t>
  </si>
  <si>
    <t>К 237/ 236У2  50х36х3</t>
  </si>
  <si>
    <t>К 1162ц УТ1,5 L=355</t>
  </si>
  <si>
    <t>К 242У2  60х40х4</t>
  </si>
  <si>
    <t>К 1163ц УТ1,5 L=445</t>
  </si>
  <si>
    <t>У 25х25 У2</t>
  </si>
  <si>
    <t>Стойка</t>
  </si>
  <si>
    <t>У 35х35 У2</t>
  </si>
  <si>
    <t>Швеллер</t>
  </si>
  <si>
    <t>К 1151 У3 L=600</t>
  </si>
  <si>
    <t>К 225У2  80х40х2,5 L=2000</t>
  </si>
  <si>
    <t>К 1152 У3 L=800</t>
  </si>
  <si>
    <t>К 225У2  70х30х2 L=2000</t>
  </si>
  <si>
    <t>К 1153 У3 L=1200</t>
  </si>
  <si>
    <t>К 240У2  60х32х2,5 L=2000</t>
  </si>
  <si>
    <t>К 1154 У3 L=1800</t>
  </si>
  <si>
    <t>К 235У2  60х32х2,5 L=2000</t>
  </si>
  <si>
    <t>К 1155 У3 L=2200</t>
  </si>
  <si>
    <t>К 235У2  50х32х2 L=2000</t>
  </si>
  <si>
    <t>Стойка оцинкованная</t>
  </si>
  <si>
    <t>К 243У2  60х26х2,5 L=2000</t>
  </si>
  <si>
    <t>К 347У2  32х20х2 L=2000</t>
  </si>
  <si>
    <t>К 1151ц УТ1,5 L=600</t>
  </si>
  <si>
    <t>К 1152ц УТ1,5 L=800</t>
  </si>
  <si>
    <t>К 1153ц УТ1,5 L=1200</t>
  </si>
  <si>
    <t>К 1154ц УТ1,5 L=1800</t>
  </si>
  <si>
    <t>К 1155ц УТ1,5 L=2200</t>
  </si>
  <si>
    <t>Лоток</t>
  </si>
  <si>
    <t>НЛ 5-П1,87 У3 L=2000</t>
  </si>
  <si>
    <t>НЛ 10-П1,87 У3 L=2000</t>
  </si>
  <si>
    <t>НЛ 20-П1,87 У3 L=2000</t>
  </si>
  <si>
    <t>НЛ 30-П1,87 У3 L=2000</t>
  </si>
  <si>
    <t>НЛ 40-П1,87 У3 L=2000</t>
  </si>
  <si>
    <t>Лоток оцинкованный</t>
  </si>
  <si>
    <t>НЛ 5-П1,87УТ2,5 цинк L=2000</t>
  </si>
  <si>
    <t>НЛ 10-П1,87УТ2,5 цинк L=2000</t>
  </si>
  <si>
    <t xml:space="preserve">              К 108/1У2</t>
  </si>
  <si>
    <t>НЛ 20-П1,87УТ2,5 цинк L=2000</t>
  </si>
  <si>
    <t>Перемычка для крепления К235/К240</t>
  </si>
  <si>
    <t>НЛ 30-П1,87УТ2,5 цинк L=2000</t>
  </si>
  <si>
    <t>Подвес трубчатый</t>
  </si>
  <si>
    <t>НЛ 40-П1,87УТ2,5 цинк L=2000</t>
  </si>
  <si>
    <t>К 980 У3</t>
  </si>
  <si>
    <t>Секция угловая</t>
  </si>
  <si>
    <t>К 981 У3</t>
  </si>
  <si>
    <t>НЛ-У45 У3</t>
  </si>
  <si>
    <t>К 982 У3</t>
  </si>
  <si>
    <t>НЛ-У45 УТ2,5</t>
  </si>
  <si>
    <t>К 983 У3</t>
  </si>
  <si>
    <t>НЛ-У95 У2,5</t>
  </si>
  <si>
    <t>НЛ-У95 У3</t>
  </si>
  <si>
    <t>Скоба однолапковая</t>
  </si>
  <si>
    <t>Подвеска кабельная</t>
  </si>
  <si>
    <t>К 252 d22</t>
  </si>
  <si>
    <t>К 1164 У3</t>
  </si>
  <si>
    <t>К 253 d28</t>
  </si>
  <si>
    <t>К 1165 У3</t>
  </si>
  <si>
    <t>К 254 d34</t>
  </si>
  <si>
    <t>К 1166 У3</t>
  </si>
  <si>
    <t>Накладка</t>
  </si>
  <si>
    <t>К 1167 У3</t>
  </si>
  <si>
    <t>К 1164цУТ1,5</t>
  </si>
  <si>
    <t xml:space="preserve">НТ-1 / НТ-2 </t>
  </si>
  <si>
    <t>К 1165цУТ1,5</t>
  </si>
  <si>
    <t>НТ-4</t>
  </si>
  <si>
    <t>К 1166цУТ1,5</t>
  </si>
  <si>
    <t>НТ-5</t>
  </si>
  <si>
    <t>К 1167цУТ1,5</t>
  </si>
  <si>
    <t>Патрубки вводные</t>
  </si>
  <si>
    <r>
      <t>Соединитель шарнир</t>
    </r>
    <r>
      <rPr>
        <sz val="10"/>
        <rFont val="Arial Cyr"/>
        <family val="0"/>
      </rPr>
      <t xml:space="preserve"> НЛ-СШ У3</t>
    </r>
  </si>
  <si>
    <t>У-475</t>
  </si>
  <si>
    <r>
      <t>Соединитель перех.</t>
    </r>
    <r>
      <rPr>
        <sz val="10"/>
        <rFont val="Arial Cyr"/>
        <family val="0"/>
      </rPr>
      <t xml:space="preserve"> НЛ-СП У3</t>
    </r>
  </si>
  <si>
    <t>У-476</t>
  </si>
  <si>
    <t>У-477</t>
  </si>
  <si>
    <t>У-478</t>
  </si>
  <si>
    <t>У-479</t>
  </si>
  <si>
    <t>Шпилька</t>
  </si>
  <si>
    <t>К 168 У1,5</t>
  </si>
  <si>
    <t>К122</t>
  </si>
  <si>
    <t>УСЭК</t>
  </si>
  <si>
    <t>К123</t>
  </si>
  <si>
    <t>Шпилька УСЭК 81-1 У1</t>
  </si>
  <si>
    <t>ШПБ - 30</t>
  </si>
  <si>
    <t>Шпилька УСЭК 81-2 У1</t>
  </si>
  <si>
    <r>
      <t>Держатель светильника</t>
    </r>
    <r>
      <rPr>
        <sz val="10"/>
        <rFont val="Arial Cyr"/>
        <family val="0"/>
      </rPr>
      <t xml:space="preserve"> У25м</t>
    </r>
  </si>
  <si>
    <t>Шпилька УСЭК 81-3 У1</t>
  </si>
  <si>
    <r>
      <t>Стойка универсальная</t>
    </r>
    <r>
      <rPr>
        <sz val="10"/>
        <rFont val="Arial Cyr"/>
        <family val="0"/>
      </rPr>
      <t xml:space="preserve"> К120</t>
    </r>
  </si>
  <si>
    <t>Шпилька УСЭК 81-4 У1</t>
  </si>
  <si>
    <t xml:space="preserve">                                       К121</t>
  </si>
  <si>
    <r>
      <t xml:space="preserve">Швеллер   </t>
    </r>
    <r>
      <rPr>
        <sz val="10"/>
        <rFont val="Arial Cyr"/>
        <family val="0"/>
      </rPr>
      <t>УСЭК53У3  45х44</t>
    </r>
  </si>
  <si>
    <r>
      <t>Полоска</t>
    </r>
    <r>
      <rPr>
        <sz val="10"/>
        <rFont val="Arial Cyr"/>
        <family val="0"/>
      </rPr>
      <t xml:space="preserve"> К404,405</t>
    </r>
  </si>
  <si>
    <r>
      <t xml:space="preserve">Швеллер   </t>
    </r>
    <r>
      <rPr>
        <sz val="10"/>
        <rFont val="Arial Cyr"/>
        <family val="0"/>
      </rPr>
      <t>УСЭК54У3  75х48</t>
    </r>
  </si>
  <si>
    <r>
      <t>Уголок</t>
    </r>
    <r>
      <rPr>
        <sz val="10"/>
        <rFont val="Arial Cyr"/>
        <family val="0"/>
      </rPr>
      <t xml:space="preserve">       УСЭК55У3  48х48</t>
    </r>
  </si>
  <si>
    <t>Кронштейн для крепления светильников РКУ/ЖКУ</t>
  </si>
  <si>
    <r>
      <t xml:space="preserve">Полоса      </t>
    </r>
    <r>
      <rPr>
        <sz val="10"/>
        <rFont val="Arial Cyr"/>
        <family val="0"/>
      </rPr>
      <t>УСЭК56У3  40х5</t>
    </r>
  </si>
  <si>
    <t xml:space="preserve">                  УСЭК65 </t>
  </si>
  <si>
    <t>короб КЛ-1 подв.люм свет</t>
  </si>
  <si>
    <t>Патрубок крепл.свет.УСЭК82У1</t>
  </si>
  <si>
    <t>Заглушка КЛ-3</t>
  </si>
  <si>
    <r>
      <t>Шайба царап.</t>
    </r>
    <r>
      <rPr>
        <sz val="10"/>
        <rFont val="Arial Cyr"/>
        <family val="0"/>
      </rPr>
      <t>УСЭК 76У1</t>
    </r>
  </si>
  <si>
    <r>
      <t xml:space="preserve"> </t>
    </r>
    <r>
      <rPr>
        <sz val="5"/>
        <rFont val="Arial Cyr"/>
        <family val="2"/>
      </rPr>
      <t xml:space="preserve"> </t>
    </r>
    <r>
      <rPr>
        <sz val="10"/>
        <rFont val="Arial Cyr"/>
        <family val="2"/>
      </rPr>
      <t>К 1150 У3 L=400</t>
    </r>
  </si>
  <si>
    <r>
      <t xml:space="preserve"> </t>
    </r>
    <r>
      <rPr>
        <sz val="10"/>
        <rFont val="Arial Cyr"/>
        <family val="2"/>
      </rPr>
      <t>К 1150ц УТ1,5 L=400</t>
    </r>
  </si>
  <si>
    <r>
      <t xml:space="preserve">Z-обр-ый </t>
    </r>
    <r>
      <rPr>
        <b/>
        <sz val="16"/>
        <rFont val="Arial Cyr"/>
        <family val="2"/>
      </rPr>
      <t xml:space="preserve"> </t>
    </r>
    <r>
      <rPr>
        <sz val="10"/>
        <rFont val="Arial Cyr"/>
        <family val="2"/>
      </rPr>
      <t>К 239У2  60х40х40х3 (2м.)</t>
    </r>
  </si>
  <si>
    <r>
      <t>Z-обр-ый</t>
    </r>
    <r>
      <rPr>
        <sz val="10"/>
        <rFont val="Arial Cyr"/>
        <family val="2"/>
      </rPr>
      <t xml:space="preserve">  К 241У2(К238) 32х40х32х2 (2м.)</t>
    </r>
  </si>
  <si>
    <r>
      <t xml:space="preserve">Рейка      </t>
    </r>
    <r>
      <rPr>
        <sz val="10"/>
        <rFont val="Arial Cyr"/>
        <family val="2"/>
      </rPr>
      <t xml:space="preserve">  К109 L=2000</t>
    </r>
  </si>
  <si>
    <r>
      <t xml:space="preserve">Стойка      </t>
    </r>
    <r>
      <rPr>
        <sz val="10"/>
        <rFont val="Arial Cyr"/>
        <family val="2"/>
      </rPr>
      <t>К 305м</t>
    </r>
  </si>
  <si>
    <r>
      <t xml:space="preserve">Стойка      </t>
    </r>
    <r>
      <rPr>
        <sz val="10"/>
        <rFont val="Arial Cyr"/>
        <family val="2"/>
      </rPr>
      <t>К 314</t>
    </r>
  </si>
  <si>
    <r>
      <t xml:space="preserve">Стойка      </t>
    </r>
    <r>
      <rPr>
        <sz val="10"/>
        <rFont val="Arial Cyr"/>
        <family val="2"/>
      </rPr>
      <t>К 987</t>
    </r>
  </si>
  <si>
    <r>
      <t xml:space="preserve">Кронштейн   </t>
    </r>
    <r>
      <rPr>
        <sz val="10"/>
        <rFont val="Arial Cyr"/>
        <family val="2"/>
      </rPr>
      <t xml:space="preserve"> У 116</t>
    </r>
  </si>
  <si>
    <r>
      <t xml:space="preserve">Кронштейн    </t>
    </r>
    <r>
      <rPr>
        <sz val="10"/>
        <rFont val="Arial Cyr"/>
        <family val="2"/>
      </rPr>
      <t>К 986</t>
    </r>
  </si>
  <si>
    <r>
      <t>Держатель</t>
    </r>
    <r>
      <rPr>
        <sz val="10"/>
        <rFont val="Arial Cyr"/>
        <family val="2"/>
      </rPr>
      <t xml:space="preserve"> трубный К 939</t>
    </r>
  </si>
  <si>
    <r>
      <t>Держатель</t>
    </r>
    <r>
      <rPr>
        <sz val="10"/>
        <rFont val="Arial Cyr"/>
        <family val="2"/>
      </rPr>
      <t xml:space="preserve"> НЛ-Д У3</t>
    </r>
  </si>
  <si>
    <r>
      <t xml:space="preserve">Подвес </t>
    </r>
    <r>
      <rPr>
        <sz val="10"/>
        <rFont val="Arial Cyr"/>
        <family val="2"/>
      </rPr>
      <t>НЛ-ПВ У3</t>
    </r>
  </si>
  <si>
    <r>
      <t>Основание закрепа</t>
    </r>
    <r>
      <rPr>
        <sz val="10"/>
        <rFont val="Arial Cyr"/>
        <family val="2"/>
      </rPr>
      <t xml:space="preserve"> К127</t>
    </r>
  </si>
  <si>
    <r>
      <t>С-обр.</t>
    </r>
    <r>
      <rPr>
        <sz val="10"/>
        <rFont val="Arial Cyr"/>
        <family val="2"/>
      </rPr>
      <t xml:space="preserve">       К 101/1У2</t>
    </r>
  </si>
  <si>
    <r>
      <t>Скоба двухлапк.</t>
    </r>
    <r>
      <rPr>
        <sz val="10"/>
        <rFont val="Arial Cyr"/>
        <family val="2"/>
      </rPr>
      <t xml:space="preserve"> К 142-145</t>
    </r>
  </si>
  <si>
    <r>
      <t>Скоба двухлапк.</t>
    </r>
    <r>
      <rPr>
        <sz val="10"/>
        <rFont val="Arial Cyr"/>
        <family val="2"/>
      </rPr>
      <t xml:space="preserve">  К146п-148п</t>
    </r>
  </si>
  <si>
    <r>
      <t xml:space="preserve">Прижим   </t>
    </r>
    <r>
      <rPr>
        <sz val="10"/>
        <rFont val="Arial Cyr"/>
        <family val="2"/>
      </rPr>
      <t xml:space="preserve"> НЛ-ПР У3</t>
    </r>
  </si>
  <si>
    <r>
      <t>Ключ</t>
    </r>
    <r>
      <rPr>
        <sz val="10"/>
        <rFont val="Arial Cyr"/>
        <family val="2"/>
      </rPr>
      <t xml:space="preserve">  К 1156 У3</t>
    </r>
  </si>
  <si>
    <r>
      <t xml:space="preserve">Скоба </t>
    </r>
    <r>
      <rPr>
        <sz val="10"/>
        <rFont val="Arial Cyr"/>
        <family val="2"/>
      </rPr>
      <t>К 1157У3</t>
    </r>
  </si>
  <si>
    <r>
      <t xml:space="preserve">Скоба </t>
    </r>
    <r>
      <rPr>
        <sz val="10"/>
        <rFont val="Arial Cyr"/>
        <family val="2"/>
      </rPr>
      <t>К 1157цУТ1,5</t>
    </r>
  </si>
  <si>
    <r>
      <t>Соединитель перегор.</t>
    </r>
    <r>
      <rPr>
        <sz val="10"/>
        <rFont val="Arial Cyr"/>
        <family val="2"/>
      </rPr>
      <t>К 168 У3</t>
    </r>
  </si>
  <si>
    <r>
      <t>Пряжка</t>
    </r>
    <r>
      <rPr>
        <sz val="10"/>
        <rFont val="Arial Cyr"/>
        <family val="2"/>
      </rPr>
      <t xml:space="preserve"> К 407</t>
    </r>
  </si>
  <si>
    <r>
      <t xml:space="preserve">           </t>
    </r>
    <r>
      <rPr>
        <sz val="12"/>
        <rFont val="Arial Cyr"/>
        <family val="0"/>
      </rPr>
      <t xml:space="preserve"> Розничные цены, при заказе на сумму менее 10000 руб, оптовые, более 50000 ру</t>
    </r>
    <r>
      <rPr>
        <sz val="11"/>
        <rFont val="Arial Cyr"/>
        <family val="0"/>
      </rPr>
      <t>б</t>
    </r>
  </si>
  <si>
    <t>Изделия ГЭМ (кабельные конструкции, короба, профили электромонтажные, разное)</t>
  </si>
  <si>
    <t>Хомутик</t>
  </si>
  <si>
    <t>Бирки, колпачки</t>
  </si>
  <si>
    <t>С 437  d27</t>
  </si>
  <si>
    <t>Колпачок К440, К441, К444</t>
  </si>
  <si>
    <t>600/450/300</t>
  </si>
  <si>
    <t>С 438  d34</t>
  </si>
  <si>
    <t>С 439  d48</t>
  </si>
  <si>
    <t>К6А</t>
  </si>
  <si>
    <t>С 440  d60</t>
  </si>
  <si>
    <t>250/300/400</t>
  </si>
  <si>
    <t>С 441  d75</t>
  </si>
  <si>
    <t>Бирка У153</t>
  </si>
  <si>
    <t>С 442  d88</t>
  </si>
  <si>
    <t>Сжимы ответвительные, зажим</t>
  </si>
  <si>
    <t>Муфта трубная</t>
  </si>
  <si>
    <t>У 731-У734</t>
  </si>
  <si>
    <t>ТР-2  У-211</t>
  </si>
  <si>
    <t xml:space="preserve">У 739 </t>
  </si>
  <si>
    <t>ТР 4  У-213</t>
  </si>
  <si>
    <t>У 859</t>
  </si>
  <si>
    <t>ТР 5  У-214</t>
  </si>
  <si>
    <t>У 870, У 871, У 872</t>
  </si>
  <si>
    <t>ТР 7  У-216</t>
  </si>
  <si>
    <t>У867</t>
  </si>
  <si>
    <t>ТР 8  У-217</t>
  </si>
  <si>
    <t>Стяжка-хомутик нейлоновая</t>
  </si>
  <si>
    <t>ТР 9  У-218</t>
  </si>
  <si>
    <t>3*80</t>
  </si>
  <si>
    <t>ТР 10  У-219</t>
  </si>
  <si>
    <t>3*100</t>
  </si>
  <si>
    <t>Сальники трубные</t>
  </si>
  <si>
    <t>4*150</t>
  </si>
  <si>
    <t>У 258 d8-16</t>
  </si>
  <si>
    <t>5*200</t>
  </si>
  <si>
    <t>У 259 d16-22</t>
  </si>
  <si>
    <t>5*300</t>
  </si>
  <si>
    <t>У 260 d22-32</t>
  </si>
  <si>
    <t>5*450</t>
  </si>
  <si>
    <t>Сальники привертные</t>
  </si>
  <si>
    <t>У 261 d6-12</t>
  </si>
  <si>
    <t>У 262 d8-16</t>
  </si>
  <si>
    <t>У 263 d16-22</t>
  </si>
  <si>
    <t>У 667 d22-32</t>
  </si>
  <si>
    <t>У 668 d29-40</t>
  </si>
  <si>
    <t>Держатель шины</t>
  </si>
  <si>
    <t>Сальники вветртные</t>
  </si>
  <si>
    <t>ШП 1-375</t>
  </si>
  <si>
    <t>У 264 d6-12</t>
  </si>
  <si>
    <t>ШП 1-375А</t>
  </si>
  <si>
    <t>У 265 d8-16</t>
  </si>
  <si>
    <t>ШП 1-750</t>
  </si>
  <si>
    <t>У 266 d16-22</t>
  </si>
  <si>
    <t>ШП 2-750</t>
  </si>
  <si>
    <t>Гайка установочная(заземляющая)</t>
  </si>
  <si>
    <t>ШП 3-750</t>
  </si>
  <si>
    <t>К480, К481</t>
  </si>
  <si>
    <t>К 482</t>
  </si>
  <si>
    <t>Изолятор армированный для крепления шин</t>
  </si>
  <si>
    <t>К 483</t>
  </si>
  <si>
    <t>К 709 У2</t>
  </si>
  <si>
    <t>К 484</t>
  </si>
  <si>
    <t>К 710 У2</t>
  </si>
  <si>
    <t>К 485</t>
  </si>
  <si>
    <t>К 711 У2</t>
  </si>
  <si>
    <t>К 486</t>
  </si>
  <si>
    <t>Кронштейн</t>
  </si>
  <si>
    <t>КПК-10-20</t>
  </si>
  <si>
    <t>КПК-25-54</t>
  </si>
  <si>
    <t>КПТ-10-43</t>
  </si>
  <si>
    <t>КПТ-25-43</t>
  </si>
  <si>
    <t>Муфта натяжная</t>
  </si>
  <si>
    <t>К 798У3</t>
  </si>
  <si>
    <t>К 804У3</t>
  </si>
  <si>
    <t>К 805У3</t>
  </si>
  <si>
    <t xml:space="preserve">             При заказе на сумму менее 5000 рублей - наценка 15%                                                   </t>
  </si>
  <si>
    <r>
      <t xml:space="preserve">Бирка </t>
    </r>
    <r>
      <rPr>
        <sz val="8"/>
        <rFont val="Arial Cyr"/>
        <family val="2"/>
      </rPr>
      <t>У134, У135, У136</t>
    </r>
  </si>
  <si>
    <r>
      <t>Зажим</t>
    </r>
    <r>
      <rPr>
        <sz val="10"/>
        <rFont val="Arial Cyr"/>
        <family val="2"/>
      </rPr>
      <t xml:space="preserve">  К 296</t>
    </r>
  </si>
  <si>
    <r>
      <t>Зажим</t>
    </r>
    <r>
      <rPr>
        <sz val="10"/>
        <rFont val="Arial Cyr"/>
        <family val="2"/>
      </rPr>
      <t xml:space="preserve">  К 676 троссовый</t>
    </r>
  </si>
  <si>
    <r>
      <t xml:space="preserve">Анкер </t>
    </r>
    <r>
      <rPr>
        <sz val="10"/>
        <rFont val="Arial Cyr"/>
        <family val="2"/>
      </rPr>
      <t xml:space="preserve">  К 675</t>
    </r>
  </si>
  <si>
    <r>
      <t>Анкер проходной</t>
    </r>
    <r>
      <rPr>
        <sz val="10"/>
        <rFont val="Arial Cyr"/>
        <family val="2"/>
      </rPr>
      <t xml:space="preserve"> К 809</t>
    </r>
  </si>
  <si>
    <r>
      <t xml:space="preserve">Крюк </t>
    </r>
    <r>
      <rPr>
        <sz val="10"/>
        <rFont val="Arial Cyr"/>
        <family val="2"/>
      </rPr>
      <t xml:space="preserve">У623  </t>
    </r>
  </si>
  <si>
    <r>
      <t xml:space="preserve">Держатель шины заз. </t>
    </r>
    <r>
      <rPr>
        <sz val="10"/>
        <rFont val="Arial Cyr"/>
        <family val="2"/>
      </rPr>
      <t>К 188</t>
    </r>
  </si>
  <si>
    <t>Коробки монтажные и клеммные</t>
  </si>
  <si>
    <t xml:space="preserve">У614АУ2 IP 54             </t>
  </si>
  <si>
    <t>У615АУ2 IP 54</t>
  </si>
  <si>
    <t>КЗНС-08 У2 IP65 с сальн.</t>
  </si>
  <si>
    <t>КЗНС-16 У2 IP65 с сальн.</t>
  </si>
  <si>
    <t>КЗНС-32 У2 IP65 с сальн.</t>
  </si>
  <si>
    <t>КЗНС-48 У2 IP65 с сальн.</t>
  </si>
  <si>
    <t>КЗНА-08 У3 IP43 загл.</t>
  </si>
  <si>
    <t>КЗНА-16 У3 IP43 загл.</t>
  </si>
  <si>
    <t>КЗНА-32 У3 IP43 загл.</t>
  </si>
  <si>
    <t>КЗНА-48 У3 IP43 загл.</t>
  </si>
  <si>
    <t>Ответвит.трос.  У 245У3 сжим</t>
  </si>
  <si>
    <t>Ответвит.трос.  У 246У3 сжим</t>
  </si>
  <si>
    <t>Ответвит.трос.  У 257У3 сжим</t>
  </si>
  <si>
    <t>Взрывозащищенные клеммные 2ExeIIT5</t>
  </si>
  <si>
    <t>КП 6-13 У1</t>
  </si>
  <si>
    <t>Крышка к коробке У197</t>
  </si>
  <si>
    <t>КП 12-14 У1</t>
  </si>
  <si>
    <t>Крышка к коробке У198</t>
  </si>
  <si>
    <t>КП 24-……У1</t>
  </si>
  <si>
    <t>Крышка КОН1</t>
  </si>
  <si>
    <t>КП 48-……У1</t>
  </si>
  <si>
    <t>Взрывозащищенные чугунные (фитинги)</t>
  </si>
  <si>
    <t>Взрывозащ. алюмин. 1ЕхdIICT6УХЛ1</t>
  </si>
  <si>
    <t>КПП-20, КПД-20</t>
  </si>
  <si>
    <t>КПА -20 проходная</t>
  </si>
  <si>
    <t>КТД-20, КТО-20, ККО-20</t>
  </si>
  <si>
    <t>КТА-20 тройниковая</t>
  </si>
  <si>
    <t>КПП-25, КПД-25</t>
  </si>
  <si>
    <t xml:space="preserve">ККА-20 крестовая </t>
  </si>
  <si>
    <t>КТД-25, КТО-25, ККО-25</t>
  </si>
  <si>
    <t>КПА -25 проходная</t>
  </si>
  <si>
    <t>КПЛ-20</t>
  </si>
  <si>
    <t>КТА-25 тройниковая</t>
  </si>
  <si>
    <t>КПЛ-25</t>
  </si>
  <si>
    <t xml:space="preserve">ККА-25 крестовая </t>
  </si>
  <si>
    <t>КТО,ККО,КТД,КПП,КПЛ-50</t>
  </si>
  <si>
    <t>Инструменты</t>
  </si>
  <si>
    <t>Набор НЭ (мет.футляр)</t>
  </si>
  <si>
    <t>Набор кабельщика НКИ-3</t>
  </si>
  <si>
    <t>Набор кабельщика НКИ-3М</t>
  </si>
  <si>
    <t>Пресс ПРГ-240 (16-240мм )</t>
  </si>
  <si>
    <t>Нож монтерский НМ-3</t>
  </si>
  <si>
    <t>Пресс ПРГ-70 (4-70мм )</t>
  </si>
  <si>
    <t xml:space="preserve">Лестница-стремянка ЛСМ </t>
  </si>
  <si>
    <t>Пресс ПРМ 0650 (6-50 мм)</t>
  </si>
  <si>
    <t>Высота до верхней ступеньки                              1740 / 3185мм</t>
  </si>
  <si>
    <t xml:space="preserve">                        НИОМ медн.</t>
  </si>
  <si>
    <t>Высота до верхней ступеньки                               2680 /5060 мм</t>
  </si>
  <si>
    <t>НИОМ-У</t>
  </si>
  <si>
    <t>НИСО-У</t>
  </si>
  <si>
    <t>Ножницы К-40 (до 300 мм)</t>
  </si>
  <si>
    <t>Ножницы К-76  (360м,900 а)</t>
  </si>
  <si>
    <r>
      <t>Лазы</t>
    </r>
    <r>
      <rPr>
        <sz val="10"/>
        <rFont val="Arial Cyr"/>
        <family val="0"/>
      </rPr>
      <t xml:space="preserve"> КРПО </t>
    </r>
  </si>
  <si>
    <t xml:space="preserve">Пояс монтажный ПП-1А </t>
  </si>
  <si>
    <t xml:space="preserve">Пояс монтажный ПП-1В </t>
  </si>
  <si>
    <t>Площадка монтажная ПМ 600</t>
  </si>
  <si>
    <t>Площадка монтажная ПМ 800</t>
  </si>
  <si>
    <t>Лестница с площадкой Л-312</t>
  </si>
  <si>
    <t>Лестница приставная Н=2м</t>
  </si>
  <si>
    <t>Разъемы</t>
  </si>
  <si>
    <t>Лестница приставная Н=3м</t>
  </si>
  <si>
    <t>Вилка ШК 4х60 380В</t>
  </si>
  <si>
    <t>Розетка ШЩ 4х60 380В</t>
  </si>
  <si>
    <t>Вилка ШЩ 4х60 380В</t>
  </si>
  <si>
    <t>Розетка ШК 4х60 380В</t>
  </si>
  <si>
    <t>Вилка ШК 4х25 380В</t>
  </si>
  <si>
    <t>Розетка ШЩ 4х25 380В</t>
  </si>
  <si>
    <t>Вилка ШЩ 4х25 380В</t>
  </si>
  <si>
    <t>Розетка ШК 4х25 380В</t>
  </si>
  <si>
    <r>
      <t xml:space="preserve">У 994 МУ3  </t>
    </r>
    <r>
      <rPr>
        <sz val="9"/>
        <rFont val="Arial Cyr"/>
        <family val="2"/>
      </rPr>
      <t>110х110</t>
    </r>
  </si>
  <si>
    <r>
      <t xml:space="preserve">У 994 У2     </t>
    </r>
    <r>
      <rPr>
        <sz val="9"/>
        <rFont val="Arial Cyr"/>
        <family val="2"/>
      </rPr>
      <t>110х110</t>
    </r>
  </si>
  <si>
    <r>
      <t xml:space="preserve">У 995 МУ3 </t>
    </r>
    <r>
      <rPr>
        <sz val="9"/>
        <rFont val="Arial Cyr"/>
        <family val="2"/>
      </rPr>
      <t xml:space="preserve"> 150х150</t>
    </r>
  </si>
  <si>
    <r>
      <t xml:space="preserve">У 995 У2 </t>
    </r>
    <r>
      <rPr>
        <sz val="9"/>
        <rFont val="Arial Cyr"/>
        <family val="2"/>
      </rPr>
      <t xml:space="preserve">     150х150</t>
    </r>
  </si>
  <si>
    <r>
      <t xml:space="preserve">У 996 МУ3  </t>
    </r>
    <r>
      <rPr>
        <sz val="9"/>
        <rFont val="Arial Cyr"/>
        <family val="2"/>
      </rPr>
      <t>200х200</t>
    </r>
  </si>
  <si>
    <r>
      <t xml:space="preserve">У 996 У2     </t>
    </r>
    <r>
      <rPr>
        <sz val="9"/>
        <rFont val="Arial Cyr"/>
        <family val="2"/>
      </rPr>
      <t>200х200</t>
    </r>
  </si>
  <si>
    <r>
      <t xml:space="preserve">У 997 МУ3  </t>
    </r>
    <r>
      <rPr>
        <sz val="9"/>
        <rFont val="Arial Cyr"/>
        <family val="2"/>
      </rPr>
      <t>150х205</t>
    </r>
  </si>
  <si>
    <r>
      <t>У 410/</t>
    </r>
    <r>
      <rPr>
        <sz val="8"/>
        <rFont val="Arial Cyr"/>
        <family val="2"/>
      </rPr>
      <t>3-х рожк.</t>
    </r>
    <r>
      <rPr>
        <sz val="10"/>
        <rFont val="Arial Cyr"/>
        <family val="2"/>
      </rPr>
      <t>,411/</t>
    </r>
    <r>
      <rPr>
        <sz val="8"/>
        <rFont val="Arial Cyr"/>
        <family val="2"/>
      </rPr>
      <t>4-х рожк.</t>
    </r>
  </si>
  <si>
    <r>
      <t>У 409 3/ 4-х</t>
    </r>
    <r>
      <rPr>
        <sz val="8"/>
        <rFont val="Arial Cyr"/>
        <family val="2"/>
      </rPr>
      <t xml:space="preserve"> рожк. IP 65</t>
    </r>
  </si>
  <si>
    <r>
      <t xml:space="preserve">У 191  </t>
    </r>
    <r>
      <rPr>
        <sz val="9"/>
        <rFont val="Arial Cyr"/>
        <family val="2"/>
      </rPr>
      <t>d96 h20</t>
    </r>
  </si>
  <si>
    <r>
      <t xml:space="preserve">У 192  </t>
    </r>
    <r>
      <rPr>
        <sz val="9"/>
        <rFont val="Arial Cyr"/>
        <family val="2"/>
      </rPr>
      <t>d96 h35</t>
    </r>
  </si>
  <si>
    <r>
      <t xml:space="preserve">У 194  </t>
    </r>
    <r>
      <rPr>
        <sz val="9"/>
        <rFont val="Arial Cyr"/>
        <family val="2"/>
      </rPr>
      <t>d70 h20</t>
    </r>
  </si>
  <si>
    <r>
      <t xml:space="preserve">У 195  </t>
    </r>
    <r>
      <rPr>
        <sz val="9"/>
        <rFont val="Arial Cyr"/>
        <family val="2"/>
      </rPr>
      <t>d70 h35</t>
    </r>
  </si>
  <si>
    <r>
      <t xml:space="preserve">КУВ-1м (У 196) </t>
    </r>
    <r>
      <rPr>
        <sz val="9"/>
        <rFont val="Arial Cyr"/>
        <family val="2"/>
      </rPr>
      <t>d72 h35</t>
    </r>
  </si>
  <si>
    <r>
      <t xml:space="preserve">У 197  </t>
    </r>
    <r>
      <rPr>
        <sz val="9"/>
        <rFont val="Arial Cyr"/>
        <family val="2"/>
      </rPr>
      <t>d72 h35</t>
    </r>
    <r>
      <rPr>
        <sz val="10"/>
        <rFont val="Arial Cyr"/>
        <family val="2"/>
      </rPr>
      <t xml:space="preserve"> с крышкой</t>
    </r>
  </si>
  <si>
    <r>
      <t xml:space="preserve">У 198  оц. </t>
    </r>
    <r>
      <rPr>
        <sz val="9"/>
        <rFont val="Arial Cyr"/>
        <family val="2"/>
      </rPr>
      <t>d100 h45 с крышкой</t>
    </r>
  </si>
  <si>
    <r>
      <t>Пресс</t>
    </r>
    <r>
      <rPr>
        <sz val="10"/>
        <rFont val="Arial Cyr"/>
        <family val="2"/>
      </rPr>
      <t xml:space="preserve"> РМП-9 </t>
    </r>
    <r>
      <rPr>
        <sz val="8"/>
        <rFont val="Arial Cyr"/>
        <family val="2"/>
      </rPr>
      <t>(16-120,16-70мм)</t>
    </r>
  </si>
  <si>
    <r>
      <t xml:space="preserve">           РМП-22 </t>
    </r>
    <r>
      <rPr>
        <sz val="8"/>
        <rFont val="Arial Cyr"/>
        <family val="2"/>
      </rPr>
      <t>(16-240мм)</t>
    </r>
  </si>
  <si>
    <r>
      <t xml:space="preserve">           ПГР 20М1 </t>
    </r>
    <r>
      <rPr>
        <sz val="8"/>
        <rFont val="Arial Cyr"/>
        <family val="2"/>
      </rPr>
      <t>(16-240мм)</t>
    </r>
  </si>
  <si>
    <r>
      <t>Набор матриц</t>
    </r>
    <r>
      <rPr>
        <sz val="10"/>
        <rFont val="Arial Cyr"/>
        <family val="2"/>
      </rPr>
      <t xml:space="preserve"> НИСО алюм.</t>
    </r>
  </si>
  <si>
    <r>
      <t xml:space="preserve">Ножницы </t>
    </r>
    <r>
      <rPr>
        <sz val="10"/>
        <rFont val="Arial Cyr"/>
        <family val="2"/>
      </rPr>
      <t xml:space="preserve">НС-1 </t>
    </r>
    <r>
      <rPr>
        <sz val="8"/>
        <rFont val="Arial Cyr"/>
        <family val="2"/>
      </rPr>
      <t>(до 50мм)</t>
    </r>
  </si>
  <si>
    <r>
      <t xml:space="preserve">     </t>
    </r>
    <r>
      <rPr>
        <sz val="10"/>
        <rFont val="Arial Cyr"/>
        <family val="2"/>
      </rPr>
      <t>НС-2 (НУСК 300)</t>
    </r>
    <r>
      <rPr>
        <sz val="8"/>
        <rFont val="Arial Cyr"/>
        <family val="2"/>
      </rPr>
      <t>(до 240мм)</t>
    </r>
  </si>
  <si>
    <r>
      <t xml:space="preserve">     НС-3 </t>
    </r>
    <r>
      <rPr>
        <sz val="8"/>
        <rFont val="Arial Cyr"/>
        <family val="2"/>
      </rPr>
      <t>(до 720мм)</t>
    </r>
  </si>
  <si>
    <r>
      <t>Когти монтер</t>
    </r>
    <r>
      <rPr>
        <sz val="10"/>
        <rFont val="Arial Cyr"/>
        <family val="2"/>
      </rPr>
      <t>.</t>
    </r>
    <r>
      <rPr>
        <sz val="9"/>
        <rFont val="Arial Cyr"/>
        <family val="2"/>
      </rPr>
      <t>КМ-1(d140-245мм)</t>
    </r>
  </si>
  <si>
    <r>
      <t xml:space="preserve">                  </t>
    </r>
    <r>
      <rPr>
        <sz val="9"/>
        <rFont val="Arial Cyr"/>
        <family val="2"/>
      </rPr>
      <t xml:space="preserve">  КМ-2(d220-315мм)</t>
    </r>
  </si>
  <si>
    <r>
      <t xml:space="preserve">Пояс монтажный ПП-1Г </t>
    </r>
  </si>
  <si>
    <t>Короба</t>
  </si>
  <si>
    <t>Секции прямые</t>
  </si>
  <si>
    <t>грунт</t>
  </si>
  <si>
    <t>оцинк.</t>
  </si>
  <si>
    <t>аналог</t>
  </si>
  <si>
    <t>СП 50*100*2000</t>
  </si>
  <si>
    <t>КП-005/01-2</t>
  </si>
  <si>
    <t>У 1105</t>
  </si>
  <si>
    <t>СП 100*100*2000</t>
  </si>
  <si>
    <t>КП-01/01-2</t>
  </si>
  <si>
    <t>СП 100*150*2000</t>
  </si>
  <si>
    <t>КП-01/015-2</t>
  </si>
  <si>
    <t>У 1079</t>
  </si>
  <si>
    <t>СП 100*200*2000</t>
  </si>
  <si>
    <t>КП-01/02-2</t>
  </si>
  <si>
    <t>У 1098</t>
  </si>
  <si>
    <t>СП 150*150*2000</t>
  </si>
  <si>
    <t>КП-015/015-2</t>
  </si>
  <si>
    <t>СП 150*300*2000</t>
  </si>
  <si>
    <t>КП-015/03-2</t>
  </si>
  <si>
    <t>СП 150*400*2000</t>
  </si>
  <si>
    <t>КП-015/04-2</t>
  </si>
  <si>
    <t>СП 200*200*2000</t>
  </si>
  <si>
    <t>КП-02/02-2</t>
  </si>
  <si>
    <t>Секции угловые, секции угловые вверх, секции угловые вниз</t>
  </si>
  <si>
    <t>СУ/СУВ/СУН 50*100</t>
  </si>
  <si>
    <t>КУГ/КУВ/КУН-005/01</t>
  </si>
  <si>
    <t>У1109/ У1107/ У1108</t>
  </si>
  <si>
    <t>СУ/СУВ/СУН 100*100</t>
  </si>
  <si>
    <t>КУГ/КУВ/КУН-01/01</t>
  </si>
  <si>
    <t>СУ/СУВ/СУН 100*150</t>
  </si>
  <si>
    <t>КУГ/КУВ/КУН-01/015</t>
  </si>
  <si>
    <t>У1083/ У1081/ У1082</t>
  </si>
  <si>
    <t>СУ/СУВ/СУН 100*200</t>
  </si>
  <si>
    <t>КУГ/КУВ/КУН-01/02</t>
  </si>
  <si>
    <t>У1093/ У1091/ У1092</t>
  </si>
  <si>
    <t>СУ/СУВ/СУН 150*150</t>
  </si>
  <si>
    <t>КУГ/КУВ/КУН-015/015</t>
  </si>
  <si>
    <t>СУ/СУВ/СУН 150*300</t>
  </si>
  <si>
    <t>КУГ/КУВ/КУН-015/03</t>
  </si>
  <si>
    <t>СУ/СУВ/СУН 150*400</t>
  </si>
  <si>
    <t>КУГ/КУВ/КУН-015/04</t>
  </si>
  <si>
    <t>СУ/СУВ/СУН 200*200</t>
  </si>
  <si>
    <t>КУГ/КУВ/КУН-02/02</t>
  </si>
  <si>
    <t>Секции тройниковые</t>
  </si>
  <si>
    <t>СТ 50*100</t>
  </si>
  <si>
    <t>КТ-005/01-2</t>
  </si>
  <si>
    <t>У 1110</t>
  </si>
  <si>
    <t>СТ 100*100</t>
  </si>
  <si>
    <t>КТ-01/01-2</t>
  </si>
  <si>
    <t>СТ 100*150</t>
  </si>
  <si>
    <t>КТ-01/015-2</t>
  </si>
  <si>
    <t>У 1084</t>
  </si>
  <si>
    <t>СТ 100*200</t>
  </si>
  <si>
    <t>КТ-01/02-2</t>
  </si>
  <si>
    <t>У 1094</t>
  </si>
  <si>
    <t>СТ 150*150</t>
  </si>
  <si>
    <t>КТ-015/015-2</t>
  </si>
  <si>
    <t>СТ 150*300</t>
  </si>
  <si>
    <t>КТ-015/03-2</t>
  </si>
  <si>
    <t>СТ 150*400</t>
  </si>
  <si>
    <t>КТ-015/04-2</t>
  </si>
  <si>
    <t>СТ 200*200</t>
  </si>
  <si>
    <t>КТ-02/02-2</t>
  </si>
  <si>
    <t>Секции крестообразные</t>
  </si>
  <si>
    <t>М.опт.</t>
  </si>
  <si>
    <t>СК 50*100</t>
  </si>
  <si>
    <t>У1111У3</t>
  </si>
  <si>
    <t>СК 100*100</t>
  </si>
  <si>
    <t>СК 100*150</t>
  </si>
  <si>
    <t>У1085У3</t>
  </si>
  <si>
    <t>СК 100*200</t>
  </si>
  <si>
    <t>У1095У3</t>
  </si>
  <si>
    <t>СК 150*150</t>
  </si>
  <si>
    <t>СК 150*300</t>
  </si>
  <si>
    <t>СК 150*400</t>
  </si>
  <si>
    <t>СК 200*200</t>
  </si>
  <si>
    <t>Скоба для крепления коробов на полках</t>
  </si>
  <si>
    <t>К1059 (высота 100мм)</t>
  </si>
  <si>
    <t>К1078 (высота 50мм)</t>
  </si>
  <si>
    <t>Короба кабельные металлические блочные</t>
  </si>
  <si>
    <t>Цена</t>
  </si>
  <si>
    <t>ККБ-П-0,95/0,6-2</t>
  </si>
  <si>
    <t>прямой</t>
  </si>
  <si>
    <t>Предназначены для прокладки силовых кабелей и совместно силовых и контрольных кабелей по площадкам обслуживания, фермам, колоннам и стенам под перекрытиями внутри зданий и  сооружений, а т.ж. на открытом воздухе на специальных и технологических  эстакадах</t>
  </si>
  <si>
    <t>ККБ-П-0,65/0,6-2</t>
  </si>
  <si>
    <t>ККБ-П-0,65/0,4-2</t>
  </si>
  <si>
    <t>ККБ-УГВ-0,95/0,6</t>
  </si>
  <si>
    <t>угол 45</t>
  </si>
  <si>
    <t>ККБ-УГВ-0,65/0,6</t>
  </si>
  <si>
    <t>ККБ-УГВ-0,65/0,4</t>
  </si>
  <si>
    <t>ККБ-УГН-0,95/0,6</t>
  </si>
  <si>
    <t>ККБ-УГН-0,65/0,6</t>
  </si>
  <si>
    <t>ККБ-УГН-0,65/0,4</t>
  </si>
  <si>
    <t>ККБ-УВ-0,95/0,6</t>
  </si>
  <si>
    <t>угол вверх</t>
  </si>
  <si>
    <t>ККБ-УВ-0,65/0,6</t>
  </si>
  <si>
    <t>ККБ-УВ-0,65/0,4</t>
  </si>
  <si>
    <t>ККБ-УН-0,95/0,6</t>
  </si>
  <si>
    <t>угол вниз</t>
  </si>
  <si>
    <t>ККБ-УН-0,65/0,6</t>
  </si>
  <si>
    <t>ККБ-УН-0,65/0,4</t>
  </si>
  <si>
    <t>ККБ-3ПО-0,2/0,5-2</t>
  </si>
  <si>
    <t>3-хканал прям.</t>
  </si>
  <si>
    <t>ККБ-3УГП-0,2/0,5</t>
  </si>
  <si>
    <t>ККБ-3УНП-0,2/0,5</t>
  </si>
  <si>
    <t>вниз</t>
  </si>
  <si>
    <t>ККБ-3УВП-0,2/0,5</t>
  </si>
  <si>
    <t>вверх</t>
  </si>
  <si>
    <t>Электрощитовая продукция</t>
  </si>
  <si>
    <t>Примечание</t>
  </si>
  <si>
    <t>Вводно-распределительные устройства ВРУ-1, ВРУ-3</t>
  </si>
  <si>
    <t xml:space="preserve">Для приема, распределения и учета эл.   энергии напряжением 380-220В в сетях глухозаземленной   нейтралью трехфазного переменного тока частотой 50Гц, а т.ж. для защиты линий при перегрузках и коротких замыканиях.
</t>
  </si>
  <si>
    <t>Дог.</t>
  </si>
  <si>
    <t>Ящик главной заземляющей шины</t>
  </si>
  <si>
    <t>Для подключения проводников главной системы уравнивания потенциалов, нулевого защитного проводника питающей линии и заземляющего проводника (если имеется).</t>
  </si>
  <si>
    <t xml:space="preserve">Для питания сетей местного освежения напряжением 12, 24,36 или 42 V, а также для подключения переносных светильников и электроинструмента. </t>
  </si>
  <si>
    <t>Для нечастых (не более 3-х в час) включений и отключений силовых электрических цепей напряжением 380/220В переменного тока частотой 50Гц с системами заземления TN-C, TT, а также для защиты их при перегрузках и коротких замыканиях.</t>
  </si>
  <si>
    <t>ЯБПВУ-250</t>
  </si>
  <si>
    <t>ЯБПВУ-400</t>
  </si>
  <si>
    <t>Ящик зажимов</t>
  </si>
  <si>
    <t>ЯЗ-30М</t>
  </si>
  <si>
    <t>500х600х 250 IP54</t>
  </si>
  <si>
    <t>30 зажимов (*60 зажимов). Ном. напряж. 380В. Ном.ток16А. 3х полюсный рубильник для цепей оперативной блокировки разъединителей.</t>
  </si>
  <si>
    <t>ЯЗ-60М</t>
  </si>
  <si>
    <t xml:space="preserve">Шкаф зажимов /Ящик зажимов </t>
  </si>
  <si>
    <t>ШЗВ/ЯЗВМ-60</t>
  </si>
  <si>
    <t>600х1000х400 IP54</t>
  </si>
  <si>
    <t>Для соединения вторичных цепей ОРУ 35-220кВ</t>
  </si>
  <si>
    <t>ШЗВ/ЯЗВМ-90</t>
  </si>
  <si>
    <t>ШЗВ/ЯЗВМ-120</t>
  </si>
  <si>
    <t>ШЗВ/ЯЗВМ-150</t>
  </si>
  <si>
    <t>ШЗВ/ЯЗВМ-200</t>
  </si>
  <si>
    <t>Шкаф обогрева выключателей / Ящик обогрева выключателей</t>
  </si>
  <si>
    <t>ШОВ/ЯОВМ-2</t>
  </si>
  <si>
    <t xml:space="preserve"> Предназначены для обогрева  высоковольтных выключателей   мощностью нагрева до 10 кВт. на фазу при одновременном включении обогрева баков приводов</t>
  </si>
  <si>
    <t>ШОВ/ЯОВМ-4</t>
  </si>
  <si>
    <t>Шкаф защиты шин /Ящик защиты шин</t>
  </si>
  <si>
    <t>ШЗШ/ ЯЗШМ-1</t>
  </si>
  <si>
    <t>Для дифференц. защиты двойной системы шин Ш10-220 кВ подстанций с большим числом присоед-ий и отдельными обходным и шиносоединительным выключателями.</t>
  </si>
  <si>
    <t>ШЗШ/ ЯЗШМ-2</t>
  </si>
  <si>
    <t>Шкаф зажимов трансформатора напряжения /Ящик зажимов транформатора напряжения</t>
  </si>
  <si>
    <t>ШЗН/ЯЗНМ-1А (1Б)</t>
  </si>
  <si>
    <t>Применяется на ОРУ эл.станций и подстанций. Служит для вторичного соединения трансформаторов напряже-ния, установленных на линиях 330-500кВ, на шинах 110-500кВ, на стороне высшего напряжения автотрансформа-торов подстанций с принципиальной схемой распред.</t>
  </si>
  <si>
    <t>ШЗН/ЯЗНМ-2</t>
  </si>
  <si>
    <t>ШЗН/ЯЗНМ-3</t>
  </si>
  <si>
    <t>Шкаф управления разъединителями /Ящик управления разъединителями</t>
  </si>
  <si>
    <t>ШУР/ЯУРМ-1</t>
  </si>
  <si>
    <t>Служит для дистанционного управления 1-м или 2-мя разъедини-телями, 220 -500кВ (с трехфазным управлением)</t>
  </si>
  <si>
    <t>ШУР/ЯУРМ-2</t>
  </si>
  <si>
    <t xml:space="preserve">Шкаф питания электромагнитов выключателя /Ящик питания электромагнитов выключателя </t>
  </si>
  <si>
    <t>ШПВ-1/4</t>
  </si>
  <si>
    <t>Для питания соленоида включения выключателя с трехфазным приводом при наличии в кольце двух питающих кабелей.</t>
  </si>
  <si>
    <t xml:space="preserve">          Ящики протяжные IP54                                   </t>
  </si>
  <si>
    <t xml:space="preserve">  К 654У2    400х400х200</t>
  </si>
  <si>
    <t>Перемычки ПГС (оцинкованные)</t>
  </si>
  <si>
    <t>Перемычка ПГС 25-280 У2,5</t>
  </si>
  <si>
    <t>Перемычка ПГС 25-560 У2,5</t>
  </si>
  <si>
    <t>Перемычка ПГС 25-900 У2,5</t>
  </si>
  <si>
    <t>Перемычка ПГС 35-280 У2,5</t>
  </si>
  <si>
    <t>Перемычка ПГС 35-560 У2,5</t>
  </si>
  <si>
    <t>Перемычка ПГС 35-900 У2,5</t>
  </si>
  <si>
    <t>Перемычка ПГС 50-280 У2,5</t>
  </si>
  <si>
    <t>Перемычка ПГС 50-560 У2,5</t>
  </si>
  <si>
    <t>Перемычка ПГС 50-900 У2,5</t>
  </si>
  <si>
    <t>Флажок (оцинкованный)</t>
  </si>
  <si>
    <t>Флажок Ф 25</t>
  </si>
  <si>
    <t>Флажок Ф 35</t>
  </si>
  <si>
    <t>Флажок Ф 50</t>
  </si>
  <si>
    <t>Шина алюминиевая электротехн, АД 31Т ГОСТ 15176-89 отрезками по 3 м</t>
  </si>
  <si>
    <t>3х30х3000  0,24кг/м.</t>
  </si>
  <si>
    <t>м.</t>
  </si>
  <si>
    <t>4х30х3000  0,34кг/м.</t>
  </si>
  <si>
    <t>4х40х3000  0,45кг/м.</t>
  </si>
  <si>
    <t>5х40х3000  0,54кг/м.</t>
  </si>
  <si>
    <t>5х50х3000  0,67кг/м.</t>
  </si>
  <si>
    <t>6х60х3000  0,97кг/м.</t>
  </si>
  <si>
    <t>8х60х3000  1,32кг/м.</t>
  </si>
  <si>
    <t>8х80х3000  1,73кг/м.</t>
  </si>
  <si>
    <t>8х100х3000  2,15кг/м.</t>
  </si>
  <si>
    <t>10х80х3000  2,17кг/м.</t>
  </si>
  <si>
    <t>10х100х3000  2,7кг/м.</t>
  </si>
  <si>
    <t>Монтажные материалы и изделия</t>
  </si>
  <si>
    <t>10х120х3000  3,24кг/м.</t>
  </si>
  <si>
    <t>Изолента ПВХ,кг</t>
  </si>
  <si>
    <t>кг.</t>
  </si>
  <si>
    <t xml:space="preserve">Пластины АП </t>
  </si>
  <si>
    <t>Изолента ХБ,кг.</t>
  </si>
  <si>
    <t>40х4 L=160 mm</t>
  </si>
  <si>
    <t>Лента ЛМ5 (К226) /500/,м</t>
  </si>
  <si>
    <t>60х8 L=240 mm</t>
  </si>
  <si>
    <t xml:space="preserve">Лента ЛМ10 /300/м      </t>
  </si>
  <si>
    <t>80х8 L=250 mm</t>
  </si>
  <si>
    <t>Кнопка К3,5 /7500шт/,шт.</t>
  </si>
  <si>
    <t>100х10 L=270 mm</t>
  </si>
  <si>
    <t>Кнопка 6МС /1500шт/,шт.</t>
  </si>
  <si>
    <t>120х10 L=330 mm</t>
  </si>
  <si>
    <t>Полоса Лоскутова,кг.</t>
  </si>
  <si>
    <t xml:space="preserve">Пластины МА </t>
  </si>
  <si>
    <t>Жир паяльный,кг.</t>
  </si>
  <si>
    <t>МА 40х4</t>
  </si>
  <si>
    <t>Припой ПОС-30,кг.</t>
  </si>
  <si>
    <t>МА 50х6</t>
  </si>
  <si>
    <t>Припой ПОС-40,кг.</t>
  </si>
  <si>
    <t>МА 60х8</t>
  </si>
  <si>
    <t>Припой ПОС-61,кг.</t>
  </si>
  <si>
    <t>МА 80х8</t>
  </si>
  <si>
    <t>Припой А,кг.</t>
  </si>
  <si>
    <t>МА 100х10</t>
  </si>
  <si>
    <t>Мастика МБ 70/60,кг.</t>
  </si>
  <si>
    <t>МА 120х10</t>
  </si>
  <si>
    <t>Провод заземл.25мм с нак. 0,5м.</t>
  </si>
  <si>
    <t xml:space="preserve">Трубка ПВХ/ХВТ/ТВ-40 белая d4-d25, кг  </t>
  </si>
  <si>
    <t>Провод МГЛ-16 луженый,м.</t>
  </si>
  <si>
    <t>Провод МГЛ-25 луженый,м.</t>
  </si>
  <si>
    <t>Патроны Д1-Д4 /5000шт./</t>
  </si>
  <si>
    <t>Проводник заземляющий</t>
  </si>
  <si>
    <t>Полоса заземления 4х40 ст.3,кг.</t>
  </si>
  <si>
    <t>Проводник заземляющий П-1</t>
  </si>
  <si>
    <t>Ролики кабельные компл.№3</t>
  </si>
  <si>
    <t>компл.</t>
  </si>
  <si>
    <t>Проводник заземляющий П-150</t>
  </si>
  <si>
    <t>Труба свинц. к муфте СС 100</t>
  </si>
  <si>
    <t>Проводник заземляющий П-200</t>
  </si>
  <si>
    <t>Труба свинц. к муфте СС 110</t>
  </si>
  <si>
    <t>Проводник заземляющий П-250</t>
  </si>
  <si>
    <t>Проводник заземляющий П-300</t>
  </si>
  <si>
    <t>Проводник заземляющий П-350</t>
  </si>
  <si>
    <t>Проводник заземляющий П-400</t>
  </si>
  <si>
    <t>Проводник заземляющий П-450</t>
  </si>
  <si>
    <t>Проводник заземляющий П-500</t>
  </si>
  <si>
    <t>Проводник заземляющий П-550</t>
  </si>
  <si>
    <t>Проводник заземляющий П-600</t>
  </si>
  <si>
    <t>Проводник заземляющий П-650</t>
  </si>
  <si>
    <t>Проводник заземляющий П-700</t>
  </si>
  <si>
    <t>Шайба оцинкованная ГОСТ 11371-78, ГОСТ 6958-78 под болт М6, М8, М10, М12, М14, М16</t>
  </si>
  <si>
    <t>дог.</t>
  </si>
  <si>
    <t>Проводник заземляющий П-750</t>
  </si>
  <si>
    <t>Проводник заземляющий П-800</t>
  </si>
  <si>
    <t>Проводник заземляющий П-850</t>
  </si>
  <si>
    <t>Проводник заземляющий П-900</t>
  </si>
  <si>
    <t xml:space="preserve">Шкаф раздевальный                    </t>
  </si>
  <si>
    <t>Проводник заземляющий П-950</t>
  </si>
  <si>
    <t>Проводник заземляющий П-1000</t>
  </si>
  <si>
    <t>Панели распределительных щитов 0,4кВ ЩО70</t>
  </si>
  <si>
    <t>Линейные</t>
  </si>
  <si>
    <t>Коммутац. Аппарат</t>
  </si>
  <si>
    <t>Номин.ток, А</t>
  </si>
  <si>
    <t>ЩО70-2-01</t>
  </si>
  <si>
    <t>рубил.РПС</t>
  </si>
  <si>
    <t>2х100+2х250</t>
  </si>
  <si>
    <t>ЩО70-2-02</t>
  </si>
  <si>
    <t>4х250</t>
  </si>
  <si>
    <t>ЩО70-2-03</t>
  </si>
  <si>
    <t>2х250+2х400</t>
  </si>
  <si>
    <t>ЩО70-2-04</t>
  </si>
  <si>
    <t>разъед.РЕ</t>
  </si>
  <si>
    <t>1х1000</t>
  </si>
  <si>
    <t>ЩО70-2-06</t>
  </si>
  <si>
    <t>выкл.ВА57-35</t>
  </si>
  <si>
    <t>6х160</t>
  </si>
  <si>
    <t>ЩО70-2-07</t>
  </si>
  <si>
    <t>ЩО70-2-09</t>
  </si>
  <si>
    <t>выкл.ВА57-39</t>
  </si>
  <si>
    <t>2х630</t>
  </si>
  <si>
    <t>ЩО70-2-12</t>
  </si>
  <si>
    <t>4х160</t>
  </si>
  <si>
    <t>ЩО70-2-14</t>
  </si>
  <si>
    <t>ЩО70-2-16</t>
  </si>
  <si>
    <t>ЩО70-2-18</t>
  </si>
  <si>
    <t>ЩО70-2-21</t>
  </si>
  <si>
    <t>ЩО70-2-23</t>
  </si>
  <si>
    <t>выкл.ВА53-41</t>
  </si>
  <si>
    <t>Вводные</t>
  </si>
  <si>
    <t>ЩО70-1-30</t>
  </si>
  <si>
    <t>ЩО70-1-31</t>
  </si>
  <si>
    <t>ЩО70-1-32</t>
  </si>
  <si>
    <t>ЩО70-1-33</t>
  </si>
  <si>
    <t>ЩО70-1-34</t>
  </si>
  <si>
    <t>ЩО70-2-36</t>
  </si>
  <si>
    <t>выкл.ВА53-43</t>
  </si>
  <si>
    <t>ЩО70-2-40</t>
  </si>
  <si>
    <t>выкл.ВА55-43</t>
  </si>
  <si>
    <t>ЩО70-2-41</t>
  </si>
  <si>
    <t>ЩО70-1-42</t>
  </si>
  <si>
    <t>ЩО70-1-43</t>
  </si>
  <si>
    <t>ЩО70-2-44</t>
  </si>
  <si>
    <t>ЩО70-2-46</t>
  </si>
  <si>
    <t>ЩО70-2-48</t>
  </si>
  <si>
    <t>ЩО70-2-49</t>
  </si>
  <si>
    <t>Секционные</t>
  </si>
  <si>
    <t>ЩО70-1-71</t>
  </si>
  <si>
    <t>ЩО70-1-72</t>
  </si>
  <si>
    <t>ЩО70-1-73</t>
  </si>
  <si>
    <t>Прочие панели</t>
  </si>
  <si>
    <t>ЩО70-1-90</t>
  </si>
  <si>
    <t>с аппаратурой АВР</t>
  </si>
  <si>
    <t>ЩО70-1-91</t>
  </si>
  <si>
    <t>привод разъединителя</t>
  </si>
  <si>
    <t>ЩО70-1-93</t>
  </si>
  <si>
    <t>дисп.упр.уличн.освщ.</t>
  </si>
  <si>
    <t>ЩО70-1-95</t>
  </si>
  <si>
    <t>торцевая панель</t>
  </si>
  <si>
    <t>Щитки учета</t>
  </si>
  <si>
    <t>ЩО70-1-96</t>
  </si>
  <si>
    <t>с индукцион.счет(СА4, СР4)</t>
  </si>
  <si>
    <t>с 2-я индукцион.счет(СА4, СР4)</t>
  </si>
  <si>
    <t>с электрон.счет(СЭТ3А, СЭТ3Р)</t>
  </si>
  <si>
    <t>с 2-я электрон.счет(СЭТ3А, СЭТ3Р)</t>
  </si>
  <si>
    <t>Шины сборные и шинные мосты</t>
  </si>
  <si>
    <t>Шинный мост</t>
  </si>
  <si>
    <t>за 1 м</t>
  </si>
  <si>
    <t>Шина сборная (1 комплект)</t>
  </si>
  <si>
    <t>на одну панель</t>
  </si>
  <si>
    <t>Шкафы распределительные ШР11</t>
  </si>
  <si>
    <t>Iн,А</t>
  </si>
  <si>
    <t xml:space="preserve">Отходящие группы </t>
  </si>
  <si>
    <t>IP</t>
  </si>
  <si>
    <t>ШР11-73701-22У3</t>
  </si>
  <si>
    <t>ШРС1-20</t>
  </si>
  <si>
    <t>5 х 60А</t>
  </si>
  <si>
    <t>IP22</t>
  </si>
  <si>
    <t>ШР11-73701-54У2</t>
  </si>
  <si>
    <t>ШРС1-50</t>
  </si>
  <si>
    <t>IP54</t>
  </si>
  <si>
    <t>ШР11-73702-22У3</t>
  </si>
  <si>
    <t>ШРС1-21</t>
  </si>
  <si>
    <t>5 х 100А</t>
  </si>
  <si>
    <t>ШР11-73702-54У2</t>
  </si>
  <si>
    <t>ШРС1-51</t>
  </si>
  <si>
    <t>ШР11-73703-22У3</t>
  </si>
  <si>
    <t>ШРС1-22</t>
  </si>
  <si>
    <t>2 х 60А + 3 х 100А</t>
  </si>
  <si>
    <t>ШР11-73703-54У2</t>
  </si>
  <si>
    <t>ШРС1-52</t>
  </si>
  <si>
    <t>ШР11-73504-22У3</t>
  </si>
  <si>
    <t>ШРС1-23</t>
  </si>
  <si>
    <t>8 х 60А</t>
  </si>
  <si>
    <t>ШР11-73504-54У2</t>
  </si>
  <si>
    <t>ШРС1-53</t>
  </si>
  <si>
    <t>ШР11-73505-22У3</t>
  </si>
  <si>
    <t>ШРС1-24</t>
  </si>
  <si>
    <t>8 х 100А</t>
  </si>
  <si>
    <t>ШР11-73505-54У2</t>
  </si>
  <si>
    <t>ШРС1-54</t>
  </si>
  <si>
    <t>ШР11-73506-22У3</t>
  </si>
  <si>
    <t>8 х 250А</t>
  </si>
  <si>
    <t>ШР11-73506-54У2</t>
  </si>
  <si>
    <t>ШР11-73707-22У3</t>
  </si>
  <si>
    <t>3 х 100А+2 х 250А</t>
  </si>
  <si>
    <t>ШР11-73707-54У2</t>
  </si>
  <si>
    <t>ШР11-73708-22У3</t>
  </si>
  <si>
    <t>ШРС1-26</t>
  </si>
  <si>
    <t>5 х 250А</t>
  </si>
  <si>
    <t>ШР11-73708-54У2</t>
  </si>
  <si>
    <t>ШРС1-56</t>
  </si>
  <si>
    <t>ШР11-73509-22У3</t>
  </si>
  <si>
    <t>ШРС1-25</t>
  </si>
  <si>
    <t>4 х 60А + 4 х 100А</t>
  </si>
  <si>
    <t>ШР11-73509-54У2</t>
  </si>
  <si>
    <t>ШРС1-55</t>
  </si>
  <si>
    <t>ШР11-73510-22У3</t>
  </si>
  <si>
    <t>ШРС1-28</t>
  </si>
  <si>
    <t>2 х 60А + 4 х 100А + 2 х 250А</t>
  </si>
  <si>
    <t>ШР11-73510-54У2</t>
  </si>
  <si>
    <t>ШРС1-58</t>
  </si>
  <si>
    <t>ШР11-73511-22У3</t>
  </si>
  <si>
    <t>ШРС1-27</t>
  </si>
  <si>
    <t>6 х 100А + 2 х 250А</t>
  </si>
  <si>
    <t>ШР11-73511-54У2</t>
  </si>
  <si>
    <t>ШРС1-57</t>
  </si>
  <si>
    <t>ШР11-73512-22У3</t>
  </si>
  <si>
    <t>ШР11-73512-54У2</t>
  </si>
  <si>
    <t>ШР11-73513-22У3</t>
  </si>
  <si>
    <t>ШР11-73513-54У2</t>
  </si>
  <si>
    <t>ШР11-73514-22У3</t>
  </si>
  <si>
    <t>ШР11-73514-54У2</t>
  </si>
  <si>
    <t>ШР11-73515-22У3</t>
  </si>
  <si>
    <t>ШР11-73515-54У2</t>
  </si>
  <si>
    <t>ШР11-73516-22У3</t>
  </si>
  <si>
    <t>ШР11-73516-54У2</t>
  </si>
  <si>
    <t>ШР11-73517-22У3</t>
  </si>
  <si>
    <t>ШР11-73517-54У2</t>
  </si>
  <si>
    <t>ШР11-73518-22У3</t>
  </si>
  <si>
    <t>ШР11-73518-54У2</t>
  </si>
  <si>
    <t>ШР11-73519-22У3</t>
  </si>
  <si>
    <t>ШР11-73519-54У2</t>
  </si>
  <si>
    <t>ШР11-73520-22У3</t>
  </si>
  <si>
    <t>ШР11-73520-54У2</t>
  </si>
  <si>
    <t>ШР11-73521-22У3</t>
  </si>
  <si>
    <t>ШР11-73521-54У2</t>
  </si>
  <si>
    <t>ШР11-73522-22У3</t>
  </si>
  <si>
    <t>ШР11-73522-54У2</t>
  </si>
  <si>
    <t>ШР11-73523-22У2</t>
  </si>
  <si>
    <t>ШР11-73523-54У2</t>
  </si>
  <si>
    <t>Шкафы распределительные ШР11 предохранителями ПН2 не укомплектованы</t>
  </si>
  <si>
    <t>Вводы гибкие без покрытия УХЛ4</t>
  </si>
  <si>
    <t>Металлорукав</t>
  </si>
  <si>
    <t>Р3 ЦХ D8</t>
  </si>
  <si>
    <t>Р3 ЦХ D10</t>
  </si>
  <si>
    <t>Р3 ЦХ D12</t>
  </si>
  <si>
    <t>Р3 ЦХ D15</t>
  </si>
  <si>
    <t>Р3 ЦХ D18</t>
  </si>
  <si>
    <t>Р3 ЦХ D20</t>
  </si>
  <si>
    <t>Р3 ЦХ D22</t>
  </si>
  <si>
    <t>Р3 ЦХ D25</t>
  </si>
  <si>
    <t>Р3 ЦХ D32</t>
  </si>
  <si>
    <t>Комплект ВГ, ШЭМ (шланги электромонтажн.) полимерное покр,</t>
  </si>
  <si>
    <t>Р3 ЦХ D38</t>
  </si>
  <si>
    <t>Р3 ЦХ D50</t>
  </si>
  <si>
    <t>ВГ 22</t>
  </si>
  <si>
    <t>к-т.</t>
  </si>
  <si>
    <t>Гофротруба, аксессуары</t>
  </si>
  <si>
    <t>ВГ 32</t>
  </si>
  <si>
    <t>Легкая с протяжкой D16</t>
  </si>
  <si>
    <t>ВГ 38</t>
  </si>
  <si>
    <t>Легкая с протяжкой D20</t>
  </si>
  <si>
    <t>ВГ 50</t>
  </si>
  <si>
    <t>Легкая с протяжкой D25</t>
  </si>
  <si>
    <t>ШЭМ 22</t>
  </si>
  <si>
    <t>Легкая с протяжкой D32</t>
  </si>
  <si>
    <t>ШЭМ 32</t>
  </si>
  <si>
    <t>Легкая с протяжкой D40</t>
  </si>
  <si>
    <t>ШЭМ 38</t>
  </si>
  <si>
    <t>Клипса D16</t>
  </si>
  <si>
    <t>ШЭМ 50</t>
  </si>
  <si>
    <t>Клипса D20</t>
  </si>
  <si>
    <t>Вводы гибкие с полимерным покр. УХЛ3</t>
  </si>
  <si>
    <t>Клипса D25</t>
  </si>
  <si>
    <t>Втулка для труб</t>
  </si>
  <si>
    <t>В 17</t>
  </si>
  <si>
    <t>В 22</t>
  </si>
  <si>
    <t>В 28</t>
  </si>
  <si>
    <t>В 42</t>
  </si>
  <si>
    <t>В 54</t>
  </si>
  <si>
    <t>В 69</t>
  </si>
  <si>
    <t>В 82</t>
  </si>
  <si>
    <t>Муфты трубные, вводные (соединения металлорукав-труба, металлорукав-щит)</t>
  </si>
  <si>
    <t>МТ 22  (3/4")</t>
  </si>
  <si>
    <t>МТ 32  (1")</t>
  </si>
  <si>
    <t>МТ 38  (1 1/4")</t>
  </si>
  <si>
    <t>МТ 50  (1 1/2")</t>
  </si>
  <si>
    <t>МВ 22  (3/4")</t>
  </si>
  <si>
    <t>МВ 32  (1")</t>
  </si>
  <si>
    <t>МВ 38  (1 1/4")</t>
  </si>
  <si>
    <t>МВ 50  (1 1/2")</t>
  </si>
  <si>
    <r>
      <t xml:space="preserve">К 1080  </t>
    </r>
    <r>
      <rPr>
        <sz val="10"/>
        <rFont val="Arial Cyr"/>
        <family val="2"/>
      </rPr>
      <t xml:space="preserve">d22  L=425  </t>
    </r>
  </si>
  <si>
    <r>
      <t xml:space="preserve">К 1081  </t>
    </r>
    <r>
      <rPr>
        <sz val="10"/>
        <rFont val="Arial Cyr"/>
        <family val="2"/>
      </rPr>
      <t xml:space="preserve">d22  L=655 </t>
    </r>
  </si>
  <si>
    <r>
      <t xml:space="preserve">К 1082  </t>
    </r>
    <r>
      <rPr>
        <sz val="10"/>
        <rFont val="Arial Cyr"/>
        <family val="2"/>
      </rPr>
      <t xml:space="preserve">d22  L=925 </t>
    </r>
  </si>
  <si>
    <r>
      <t xml:space="preserve">К 1083  </t>
    </r>
    <r>
      <rPr>
        <sz val="10"/>
        <rFont val="Arial Cyr"/>
        <family val="2"/>
      </rPr>
      <t xml:space="preserve">d32  L=425  </t>
    </r>
  </si>
  <si>
    <r>
      <t xml:space="preserve">К 1084  </t>
    </r>
    <r>
      <rPr>
        <sz val="10"/>
        <rFont val="Arial Cyr"/>
        <family val="2"/>
      </rPr>
      <t xml:space="preserve">d32  L=655  </t>
    </r>
  </si>
  <si>
    <r>
      <t xml:space="preserve">К 1085  </t>
    </r>
    <r>
      <rPr>
        <sz val="10"/>
        <rFont val="Arial Cyr"/>
        <family val="2"/>
      </rPr>
      <t xml:space="preserve">d32  L=925 </t>
    </r>
  </si>
  <si>
    <r>
      <t xml:space="preserve">К 1086  </t>
    </r>
    <r>
      <rPr>
        <sz val="10"/>
        <rFont val="Arial Cyr"/>
        <family val="2"/>
      </rPr>
      <t xml:space="preserve">d38  L=655 </t>
    </r>
  </si>
  <si>
    <r>
      <t xml:space="preserve">К 1087  </t>
    </r>
    <r>
      <rPr>
        <sz val="10"/>
        <rFont val="Arial Cyr"/>
        <family val="2"/>
      </rPr>
      <t>d38  L=925</t>
    </r>
  </si>
  <si>
    <r>
      <t xml:space="preserve">К 1088  </t>
    </r>
    <r>
      <rPr>
        <sz val="10"/>
        <rFont val="Arial Cyr"/>
        <family val="2"/>
      </rPr>
      <t>d50  L=940</t>
    </r>
  </si>
  <si>
    <r>
      <t>Когти</t>
    </r>
    <r>
      <rPr>
        <sz val="10"/>
        <rFont val="Arial Cyr"/>
        <family val="2"/>
      </rPr>
      <t xml:space="preserve"> КЦО</t>
    </r>
  </si>
  <si>
    <t>КСП 10е/4 У2 IP65</t>
  </si>
  <si>
    <t>КСП 10е/6 У2 IP65</t>
  </si>
  <si>
    <t>КСП 25е/6 У2 IP54</t>
  </si>
  <si>
    <t>КСП 25е/12 У2 IP54</t>
  </si>
  <si>
    <t>КСП 45е/8 У2 IP54</t>
  </si>
  <si>
    <t>Цена за шт.</t>
  </si>
  <si>
    <t>Бак для мусора</t>
  </si>
  <si>
    <t>Шкаф защиты электромагнитов управления выключателя</t>
  </si>
  <si>
    <t xml:space="preserve">ШЗВК-1/ШЗВК-2                                                </t>
  </si>
  <si>
    <t>Служит для коммутации и защиты электромагнитов управления выключателя</t>
  </si>
  <si>
    <t>ед. изм.</t>
  </si>
  <si>
    <r>
      <t xml:space="preserve">Прайс-лист  на 01 июля   2007г    Цены с НДС      </t>
    </r>
    <r>
      <rPr>
        <b/>
        <sz val="14"/>
        <rFont val="Times New Roman Cyr"/>
        <family val="1"/>
      </rPr>
      <t xml:space="preserve">                     </t>
    </r>
    <r>
      <rPr>
        <b/>
        <sz val="12"/>
        <rFont val="Times New Roman Cyr"/>
        <family val="1"/>
      </rPr>
      <t xml:space="preserve">  </t>
    </r>
  </si>
  <si>
    <r>
      <t>ЯТП 0.25</t>
    </r>
    <r>
      <rPr>
        <sz val="9"/>
        <rFont val="Times New Roman"/>
        <family val="1"/>
      </rPr>
      <t>-220/12,24,36,42В</t>
    </r>
  </si>
  <si>
    <r>
      <t>ЯБПВУ 1М</t>
    </r>
    <r>
      <rPr>
        <sz val="9"/>
        <rFont val="Times New Roman"/>
        <family val="1"/>
      </rPr>
      <t xml:space="preserve"> 100А с предохр.</t>
    </r>
  </si>
  <si>
    <r>
      <t xml:space="preserve">  </t>
    </r>
    <r>
      <rPr>
        <sz val="9"/>
        <rFont val="Arial Cyr"/>
        <family val="2"/>
      </rPr>
      <t>К 655У2    600х400х200</t>
    </r>
  </si>
  <si>
    <r>
      <t xml:space="preserve">  </t>
    </r>
    <r>
      <rPr>
        <sz val="9"/>
        <rFont val="Arial Cyr"/>
        <family val="2"/>
      </rPr>
      <t>К 656У2    600х600х200</t>
    </r>
  </si>
  <si>
    <r>
      <t xml:space="preserve">  </t>
    </r>
    <r>
      <rPr>
        <sz val="9"/>
        <rFont val="Arial Cyr"/>
        <family val="2"/>
      </rPr>
      <t>К 657У2    800х600х300</t>
    </r>
  </si>
  <si>
    <r>
      <t xml:space="preserve">  </t>
    </r>
    <r>
      <rPr>
        <sz val="9"/>
        <rFont val="Arial Cyr"/>
        <family val="2"/>
      </rPr>
      <t>К 658У2    1200х800х300</t>
    </r>
  </si>
  <si>
    <t>ООО РУКМашСервис</t>
  </si>
  <si>
    <t>Тел/факс +7-960-913-17-03, +7(38474) 2-15-05</t>
  </si>
  <si>
    <t>E-mail:rukmashservis@ya.ru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</si>
</sst>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р_."/>
    <numFmt numFmtId="166" formatCode="#,##0.00_р_."/>
    <numFmt numFmtId="167" formatCode="#,##0_р_.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%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i/>
      <sz val="36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1"/>
      <name val="Arial Cyr"/>
      <family val="2"/>
    </font>
    <font>
      <b/>
      <i/>
      <u val="single"/>
      <sz val="20"/>
      <name val="Arial Cyr"/>
      <family val="0"/>
    </font>
    <font>
      <u val="single"/>
      <sz val="18"/>
      <color indexed="12"/>
      <name val="Arial Cyr"/>
      <family val="0"/>
    </font>
    <font>
      <b/>
      <sz val="10"/>
      <name val="Arial Cyr"/>
      <family val="2"/>
    </font>
    <font>
      <sz val="10"/>
      <color indexed="13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sz val="5"/>
      <name val="Arial Cyr"/>
      <family val="2"/>
    </font>
    <font>
      <b/>
      <sz val="16"/>
      <name val="Arial Cyr"/>
      <family val="2"/>
    </font>
    <font>
      <sz val="12"/>
      <name val="Arial Cyr"/>
      <family val="0"/>
    </font>
    <font>
      <sz val="12"/>
      <name val="Times New Roman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color indexed="10"/>
      <name val="Arial Cyr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1"/>
      <name val="Times New Roman Cyr"/>
      <family val="1"/>
    </font>
    <font>
      <sz val="11"/>
      <color indexed="8"/>
      <name val="Times New Roman Cyr"/>
      <family val="1"/>
    </font>
    <font>
      <b/>
      <i/>
      <sz val="18"/>
      <name val="Times New Roman Cyr"/>
      <family val="0"/>
    </font>
    <font>
      <b/>
      <sz val="9"/>
      <name val="Times New Roman Cyr"/>
      <family val="0"/>
    </font>
    <font>
      <sz val="9"/>
      <color indexed="8"/>
      <name val="Verdan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6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3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1" fillId="2" borderId="5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/>
    </xf>
    <xf numFmtId="0" fontId="11" fillId="2" borderId="7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1" fillId="3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/>
    </xf>
    <xf numFmtId="0" fontId="0" fillId="0" borderId="16" xfId="0" applyFont="1" applyBorder="1" applyAlignment="1">
      <alignment horizontal="left" vertical="center" wrapText="1" indent="1"/>
    </xf>
    <xf numFmtId="166" fontId="0" fillId="0" borderId="17" xfId="0" applyNumberFormat="1" applyFont="1" applyFill="1" applyBorder="1" applyAlignment="1">
      <alignment horizontal="right" vertical="center"/>
    </xf>
    <xf numFmtId="165" fontId="0" fillId="0" borderId="18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5" fontId="14" fillId="0" borderId="19" xfId="0" applyNumberFormat="1" applyFont="1" applyFill="1" applyBorder="1" applyAlignment="1">
      <alignment/>
    </xf>
    <xf numFmtId="0" fontId="0" fillId="0" borderId="20" xfId="0" applyFont="1" applyBorder="1" applyAlignment="1">
      <alignment horizontal="left" vertical="center" wrapText="1"/>
    </xf>
    <xf numFmtId="165" fontId="0" fillId="0" borderId="21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14" xfId="0" applyFont="1" applyBorder="1" applyAlignment="1">
      <alignment horizontal="left" vertical="center" wrapText="1" indent="1"/>
    </xf>
    <xf numFmtId="166" fontId="0" fillId="0" borderId="21" xfId="0" applyNumberFormat="1" applyFont="1" applyFill="1" applyBorder="1" applyAlignment="1">
      <alignment horizontal="right" vertical="center"/>
    </xf>
    <xf numFmtId="165" fontId="14" fillId="0" borderId="22" xfId="0" applyNumberFormat="1" applyFont="1" applyFill="1" applyBorder="1" applyAlignment="1">
      <alignment/>
    </xf>
    <xf numFmtId="0" fontId="0" fillId="0" borderId="23" xfId="0" applyFont="1" applyBorder="1" applyAlignment="1">
      <alignment horizontal="left" vertical="center" wrapText="1"/>
    </xf>
    <xf numFmtId="165" fontId="0" fillId="0" borderId="24" xfId="0" applyNumberFormat="1" applyFont="1" applyFill="1" applyBorder="1" applyAlignment="1">
      <alignment/>
    </xf>
    <xf numFmtId="165" fontId="14" fillId="0" borderId="22" xfId="0" applyNumberFormat="1" applyFont="1" applyFill="1" applyBorder="1" applyAlignment="1">
      <alignment/>
    </xf>
    <xf numFmtId="0" fontId="0" fillId="0" borderId="2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left" vertical="center"/>
    </xf>
    <xf numFmtId="165" fontId="14" fillId="0" borderId="13" xfId="0" applyNumberFormat="1" applyFont="1" applyFill="1" applyBorder="1" applyAlignment="1">
      <alignment/>
    </xf>
    <xf numFmtId="165" fontId="14" fillId="0" borderId="18" xfId="0" applyNumberFormat="1" applyFont="1" applyFill="1" applyBorder="1" applyAlignment="1">
      <alignment/>
    </xf>
    <xf numFmtId="165" fontId="14" fillId="0" borderId="10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165" fontId="0" fillId="0" borderId="27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165" fontId="0" fillId="0" borderId="27" xfId="0" applyNumberFormat="1" applyFont="1" applyFill="1" applyBorder="1" applyAlignment="1">
      <alignment horizontal="right" vertical="center"/>
    </xf>
    <xf numFmtId="165" fontId="0" fillId="0" borderId="27" xfId="0" applyNumberFormat="1" applyFont="1" applyFill="1" applyBorder="1" applyAlignment="1">
      <alignment/>
    </xf>
    <xf numFmtId="165" fontId="0" fillId="0" borderId="28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165" fontId="0" fillId="0" borderId="2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165" fontId="0" fillId="0" borderId="21" xfId="0" applyNumberFormat="1" applyFont="1" applyFill="1" applyBorder="1" applyAlignment="1">
      <alignment horizontal="right" vertical="center"/>
    </xf>
    <xf numFmtId="0" fontId="0" fillId="0" borderId="29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30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0" fontId="0" fillId="0" borderId="26" xfId="0" applyFont="1" applyBorder="1" applyAlignment="1">
      <alignment vertical="center"/>
    </xf>
    <xf numFmtId="165" fontId="0" fillId="0" borderId="31" xfId="0" applyNumberFormat="1" applyFont="1" applyFill="1" applyBorder="1" applyAlignment="1">
      <alignment horizontal="right" vertical="center"/>
    </xf>
    <xf numFmtId="165" fontId="0" fillId="0" borderId="31" xfId="0" applyNumberFormat="1" applyFont="1" applyFill="1" applyBorder="1" applyAlignment="1">
      <alignment/>
    </xf>
    <xf numFmtId="165" fontId="0" fillId="0" borderId="32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horizontal="right" vertical="center"/>
    </xf>
    <xf numFmtId="168" fontId="0" fillId="0" borderId="27" xfId="0" applyNumberFormat="1" applyFont="1" applyBorder="1" applyAlignment="1">
      <alignment/>
    </xf>
    <xf numFmtId="165" fontId="14" fillId="0" borderId="33" xfId="0" applyNumberFormat="1" applyFont="1" applyFill="1" applyBorder="1" applyAlignment="1">
      <alignment/>
    </xf>
    <xf numFmtId="0" fontId="0" fillId="0" borderId="34" xfId="0" applyFont="1" applyBorder="1" applyAlignment="1">
      <alignment horizontal="left" vertical="center"/>
    </xf>
    <xf numFmtId="0" fontId="0" fillId="0" borderId="35" xfId="0" applyNumberFormat="1" applyFont="1" applyFill="1" applyBorder="1" applyAlignment="1">
      <alignment/>
    </xf>
    <xf numFmtId="0" fontId="14" fillId="0" borderId="36" xfId="0" applyNumberFormat="1" applyFont="1" applyFill="1" applyBorder="1" applyAlignment="1">
      <alignment/>
    </xf>
    <xf numFmtId="0" fontId="0" fillId="0" borderId="25" xfId="0" applyFont="1" applyBorder="1" applyAlignment="1">
      <alignment vertical="center" wrapText="1"/>
    </xf>
    <xf numFmtId="0" fontId="14" fillId="0" borderId="37" xfId="0" applyNumberFormat="1" applyFont="1" applyFill="1" applyBorder="1" applyAlignment="1">
      <alignment/>
    </xf>
    <xf numFmtId="0" fontId="14" fillId="0" borderId="38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6" fillId="0" borderId="40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168" fontId="3" fillId="0" borderId="27" xfId="0" applyNumberFormat="1" applyFont="1" applyBorder="1" applyAlignment="1">
      <alignment/>
    </xf>
    <xf numFmtId="0" fontId="0" fillId="0" borderId="15" xfId="0" applyNumberFormat="1" applyFont="1" applyBorder="1" applyAlignment="1">
      <alignment horizontal="right" vertical="center"/>
    </xf>
    <xf numFmtId="165" fontId="0" fillId="0" borderId="40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vertical="center"/>
    </xf>
    <xf numFmtId="168" fontId="0" fillId="0" borderId="42" xfId="0" applyNumberFormat="1" applyFont="1" applyBorder="1" applyAlignment="1">
      <alignment horizontal="right" vertical="center"/>
    </xf>
    <xf numFmtId="168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9" xfId="0" applyFont="1" applyBorder="1" applyAlignment="1">
      <alignment vertical="center"/>
    </xf>
    <xf numFmtId="166" fontId="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right" vertical="center"/>
    </xf>
    <xf numFmtId="168" fontId="0" fillId="0" borderId="43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168" fontId="0" fillId="0" borderId="44" xfId="0" applyNumberFormat="1" applyFont="1" applyBorder="1" applyAlignment="1">
      <alignment horizontal="right" vertical="center"/>
    </xf>
    <xf numFmtId="0" fontId="11" fillId="2" borderId="40" xfId="0" applyFont="1" applyFill="1" applyBorder="1" applyAlignment="1">
      <alignment horizontal="center"/>
    </xf>
    <xf numFmtId="165" fontId="0" fillId="0" borderId="40" xfId="0" applyNumberFormat="1" applyFont="1" applyBorder="1" applyAlignment="1">
      <alignment horizontal="right" vertical="center"/>
    </xf>
    <xf numFmtId="168" fontId="0" fillId="0" borderId="27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/>
    </xf>
    <xf numFmtId="168" fontId="0" fillId="0" borderId="21" xfId="0" applyNumberFormat="1" applyFont="1" applyBorder="1" applyAlignment="1">
      <alignment horizontal="right" vertical="center"/>
    </xf>
    <xf numFmtId="168" fontId="3" fillId="0" borderId="31" xfId="0" applyNumberFormat="1" applyFont="1" applyBorder="1" applyAlignment="1">
      <alignment/>
    </xf>
    <xf numFmtId="168" fontId="0" fillId="0" borderId="31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/>
    </xf>
    <xf numFmtId="0" fontId="0" fillId="0" borderId="40" xfId="0" applyBorder="1" applyAlignment="1">
      <alignment wrapText="1"/>
    </xf>
    <xf numFmtId="0" fontId="14" fillId="0" borderId="11" xfId="0" applyFont="1" applyBorder="1" applyAlignment="1">
      <alignment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 horizontal="right" vertical="center"/>
    </xf>
    <xf numFmtId="0" fontId="0" fillId="0" borderId="40" xfId="0" applyBorder="1" applyAlignment="1">
      <alignment/>
    </xf>
    <xf numFmtId="0" fontId="14" fillId="0" borderId="11" xfId="0" applyNumberFormat="1" applyFont="1" applyBorder="1" applyAlignment="1">
      <alignment vertical="center"/>
    </xf>
    <xf numFmtId="168" fontId="0" fillId="0" borderId="27" xfId="0" applyNumberFormat="1" applyFont="1" applyFill="1" applyBorder="1" applyAlignment="1">
      <alignment horizontal="right" vertical="center"/>
    </xf>
    <xf numFmtId="168" fontId="0" fillId="0" borderId="27" xfId="0" applyNumberFormat="1" applyBorder="1" applyAlignment="1">
      <alignment/>
    </xf>
    <xf numFmtId="0" fontId="0" fillId="0" borderId="33" xfId="0" applyBorder="1" applyAlignment="1">
      <alignment/>
    </xf>
    <xf numFmtId="0" fontId="14" fillId="0" borderId="29" xfId="0" applyFont="1" applyBorder="1" applyAlignment="1">
      <alignment vertical="center"/>
    </xf>
    <xf numFmtId="2" fontId="0" fillId="0" borderId="21" xfId="0" applyNumberFormat="1" applyFont="1" applyFill="1" applyBorder="1" applyAlignment="1">
      <alignment horizontal="center" vertical="center"/>
    </xf>
    <xf numFmtId="0" fontId="14" fillId="0" borderId="29" xfId="0" applyNumberFormat="1" applyFont="1" applyBorder="1" applyAlignment="1">
      <alignment vertical="center"/>
    </xf>
    <xf numFmtId="168" fontId="0" fillId="0" borderId="21" xfId="0" applyNumberFormat="1" applyFont="1" applyFill="1" applyBorder="1" applyAlignment="1">
      <alignment horizontal="right" vertical="center"/>
    </xf>
    <xf numFmtId="168" fontId="0" fillId="0" borderId="21" xfId="0" applyNumberFormat="1" applyBorder="1" applyAlignment="1">
      <alignment/>
    </xf>
    <xf numFmtId="0" fontId="0" fillId="0" borderId="30" xfId="0" applyBorder="1" applyAlignment="1">
      <alignment/>
    </xf>
    <xf numFmtId="49" fontId="14" fillId="0" borderId="29" xfId="0" applyNumberFormat="1" applyFont="1" applyFill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Border="1" applyAlignment="1">
      <alignment/>
    </xf>
    <xf numFmtId="165" fontId="14" fillId="0" borderId="31" xfId="0" applyNumberFormat="1" applyFont="1" applyBorder="1" applyAlignment="1">
      <alignment horizontal="right" vertical="center"/>
    </xf>
    <xf numFmtId="0" fontId="0" fillId="0" borderId="35" xfId="0" applyBorder="1" applyAlignment="1">
      <alignment/>
    </xf>
    <xf numFmtId="0" fontId="14" fillId="0" borderId="34" xfId="0" applyNumberFormat="1" applyFont="1" applyBorder="1" applyAlignment="1">
      <alignment vertical="center"/>
    </xf>
    <xf numFmtId="168" fontId="0" fillId="0" borderId="31" xfId="0" applyNumberFormat="1" applyFont="1" applyFill="1" applyBorder="1" applyAlignment="1">
      <alignment horizontal="right" vertical="center"/>
    </xf>
    <xf numFmtId="168" fontId="0" fillId="0" borderId="31" xfId="0" applyNumberFormat="1" applyBorder="1" applyAlignment="1">
      <alignment/>
    </xf>
    <xf numFmtId="0" fontId="0" fillId="0" borderId="38" xfId="0" applyBorder="1" applyAlignment="1">
      <alignment/>
    </xf>
    <xf numFmtId="0" fontId="14" fillId="0" borderId="4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15" xfId="0" applyBorder="1" applyAlignment="1">
      <alignment/>
    </xf>
    <xf numFmtId="165" fontId="0" fillId="0" borderId="27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/>
    </xf>
    <xf numFmtId="0" fontId="3" fillId="0" borderId="29" xfId="0" applyFont="1" applyBorder="1" applyAlignment="1">
      <alignment/>
    </xf>
    <xf numFmtId="0" fontId="3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65" fontId="0" fillId="0" borderId="21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21" xfId="0" applyFont="1" applyBorder="1" applyAlignment="1">
      <alignment/>
    </xf>
    <xf numFmtId="0" fontId="0" fillId="0" borderId="45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/>
    </xf>
    <xf numFmtId="0" fontId="14" fillId="0" borderId="45" xfId="0" applyNumberFormat="1" applyFont="1" applyBorder="1" applyAlignment="1">
      <alignment vertical="center"/>
    </xf>
    <xf numFmtId="165" fontId="0" fillId="0" borderId="31" xfId="0" applyNumberFormat="1" applyFont="1" applyFill="1" applyBorder="1" applyAlignment="1">
      <alignment horizontal="right" vertical="center"/>
    </xf>
    <xf numFmtId="0" fontId="0" fillId="0" borderId="47" xfId="0" applyBorder="1" applyAlignment="1">
      <alignment/>
    </xf>
    <xf numFmtId="0" fontId="0" fillId="0" borderId="41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right"/>
    </xf>
    <xf numFmtId="0" fontId="0" fillId="0" borderId="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0" xfId="0" applyBorder="1" applyAlignment="1">
      <alignment horizontal="right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14" fillId="4" borderId="5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4" fillId="0" borderId="39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 indent="1"/>
    </xf>
    <xf numFmtId="168" fontId="0" fillId="0" borderId="27" xfId="0" applyNumberFormat="1" applyFont="1" applyFill="1" applyBorder="1" applyAlignment="1">
      <alignment horizontal="center" vertical="center"/>
    </xf>
    <xf numFmtId="168" fontId="0" fillId="0" borderId="27" xfId="0" applyNumberFormat="1" applyFont="1" applyBorder="1" applyAlignment="1">
      <alignment horizontal="left" vertical="center" indent="1"/>
    </xf>
    <xf numFmtId="0" fontId="0" fillId="0" borderId="33" xfId="0" applyFont="1" applyBorder="1" applyAlignment="1">
      <alignment horizontal="left" vertical="center" indent="1"/>
    </xf>
    <xf numFmtId="0" fontId="0" fillId="0" borderId="40" xfId="0" applyFont="1" applyBorder="1" applyAlignment="1">
      <alignment horizontal="left" vertical="center" indent="1"/>
    </xf>
    <xf numFmtId="0" fontId="0" fillId="0" borderId="52" xfId="0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indent="1"/>
    </xf>
    <xf numFmtId="168" fontId="0" fillId="0" borderId="21" xfId="0" applyNumberFormat="1" applyFont="1" applyBorder="1" applyAlignment="1">
      <alignment horizontal="center" vertical="center"/>
    </xf>
    <xf numFmtId="168" fontId="0" fillId="0" borderId="21" xfId="0" applyNumberFormat="1" applyFont="1" applyBorder="1" applyAlignment="1">
      <alignment horizontal="left" vertical="center" indent="1"/>
    </xf>
    <xf numFmtId="0" fontId="0" fillId="0" borderId="30" xfId="0" applyFont="1" applyBorder="1" applyAlignment="1">
      <alignment horizontal="left" vertical="center" indent="1"/>
    </xf>
    <xf numFmtId="168" fontId="0" fillId="0" borderId="21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 indent="1"/>
    </xf>
    <xf numFmtId="0" fontId="0" fillId="0" borderId="23" xfId="0" applyFont="1" applyFill="1" applyBorder="1" applyAlignment="1">
      <alignment horizontal="left" vertical="center" indent="1"/>
    </xf>
    <xf numFmtId="168" fontId="0" fillId="0" borderId="31" xfId="0" applyNumberFormat="1" applyFont="1" applyBorder="1" applyAlignment="1">
      <alignment horizontal="left" vertical="center" indent="1"/>
    </xf>
    <xf numFmtId="0" fontId="0" fillId="0" borderId="46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indent="1"/>
    </xf>
    <xf numFmtId="168" fontId="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indent="1"/>
    </xf>
    <xf numFmtId="0" fontId="14" fillId="0" borderId="20" xfId="0" applyFont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168" fontId="0" fillId="0" borderId="21" xfId="0" applyNumberFormat="1" applyFont="1" applyFill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168" fontId="0" fillId="0" borderId="31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center" indent="1"/>
    </xf>
    <xf numFmtId="0" fontId="0" fillId="0" borderId="40" xfId="0" applyFont="1" applyBorder="1" applyAlignment="1">
      <alignment/>
    </xf>
    <xf numFmtId="0" fontId="14" fillId="0" borderId="53" xfId="0" applyFont="1" applyFill="1" applyBorder="1" applyAlignment="1">
      <alignment vertical="center"/>
    </xf>
    <xf numFmtId="168" fontId="0" fillId="0" borderId="44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left" vertical="center" indent="1"/>
    </xf>
    <xf numFmtId="0" fontId="0" fillId="0" borderId="40" xfId="0" applyFont="1" applyBorder="1" applyAlignment="1">
      <alignment horizontal="left" vertical="center" indent="1"/>
    </xf>
    <xf numFmtId="0" fontId="14" fillId="0" borderId="20" xfId="0" applyFont="1" applyFill="1" applyBorder="1" applyAlignment="1">
      <alignment horizontal="left" vertical="center"/>
    </xf>
    <xf numFmtId="168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30" xfId="0" applyFont="1" applyBorder="1" applyAlignment="1">
      <alignment horizontal="left" vertical="center" indent="1"/>
    </xf>
    <xf numFmtId="0" fontId="14" fillId="0" borderId="23" xfId="0" applyFont="1" applyFill="1" applyBorder="1" applyAlignment="1">
      <alignment horizontal="left" vertical="center"/>
    </xf>
    <xf numFmtId="0" fontId="0" fillId="0" borderId="35" xfId="0" applyFont="1" applyBorder="1" applyAlignment="1">
      <alignment/>
    </xf>
    <xf numFmtId="168" fontId="0" fillId="0" borderId="17" xfId="0" applyNumberFormat="1" applyFont="1" applyFill="1" applyBorder="1" applyAlignment="1">
      <alignment horizontal="right" vertical="center"/>
    </xf>
    <xf numFmtId="168" fontId="0" fillId="0" borderId="21" xfId="0" applyNumberFormat="1" applyFont="1" applyBorder="1" applyAlignment="1">
      <alignment vertical="center"/>
    </xf>
    <xf numFmtId="0" fontId="0" fillId="0" borderId="22" xfId="0" applyNumberFormat="1" applyFont="1" applyFill="1" applyBorder="1" applyAlignment="1">
      <alignment horizontal="center" vertical="center"/>
    </xf>
    <xf numFmtId="168" fontId="0" fillId="0" borderId="24" xfId="0" applyNumberFormat="1" applyFont="1" applyFill="1" applyBorder="1" applyAlignment="1">
      <alignment horizontal="right" vertical="center"/>
    </xf>
    <xf numFmtId="0" fontId="0" fillId="0" borderId="46" xfId="0" applyNumberFormat="1" applyFont="1" applyFill="1" applyBorder="1" applyAlignment="1">
      <alignment horizontal="center" vertical="center"/>
    </xf>
    <xf numFmtId="168" fontId="0" fillId="0" borderId="13" xfId="0" applyNumberFormat="1" applyFont="1" applyFill="1" applyBorder="1" applyAlignment="1">
      <alignment horizontal="right" vertical="center"/>
    </xf>
    <xf numFmtId="168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23" xfId="0" applyFont="1" applyFill="1" applyBorder="1" applyAlignment="1">
      <alignment horizontal="left" vertical="center" indent="1"/>
    </xf>
    <xf numFmtId="0" fontId="0" fillId="0" borderId="22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 vertical="center" indent="1"/>
    </xf>
    <xf numFmtId="0" fontId="0" fillId="0" borderId="47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168" fontId="0" fillId="0" borderId="27" xfId="0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center"/>
    </xf>
    <xf numFmtId="168" fontId="0" fillId="0" borderId="31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center"/>
    </xf>
    <xf numFmtId="168" fontId="0" fillId="0" borderId="27" xfId="0" applyNumberFormat="1" applyFont="1" applyBorder="1" applyAlignment="1">
      <alignment horizontal="right" vertical="center"/>
    </xf>
    <xf numFmtId="0" fontId="0" fillId="0" borderId="25" xfId="0" applyFont="1" applyFill="1" applyBorder="1" applyAlignment="1">
      <alignment horizontal="left" vertical="center" indent="1"/>
    </xf>
    <xf numFmtId="165" fontId="17" fillId="0" borderId="40" xfId="0" applyNumberFormat="1" applyFont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right" vertical="center"/>
    </xf>
    <xf numFmtId="0" fontId="11" fillId="5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53" xfId="0" applyBorder="1" applyAlignment="1">
      <alignment horizontal="right"/>
    </xf>
    <xf numFmtId="0" fontId="3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6" fillId="0" borderId="51" xfId="0" applyFont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left" vertical="center"/>
    </xf>
    <xf numFmtId="0" fontId="0" fillId="0" borderId="21" xfId="0" applyFont="1" applyBorder="1" applyAlignment="1">
      <alignment horizontal="right" vertical="center"/>
    </xf>
    <xf numFmtId="168" fontId="0" fillId="0" borderId="27" xfId="0" applyNumberFormat="1" applyFont="1" applyFill="1" applyBorder="1" applyAlignment="1">
      <alignment horizontal="right"/>
    </xf>
    <xf numFmtId="168" fontId="0" fillId="0" borderId="27" xfId="0" applyNumberFormat="1" applyFont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horizontal="left" vertical="center" indent="1"/>
    </xf>
    <xf numFmtId="0" fontId="0" fillId="0" borderId="53" xfId="0" applyFont="1" applyFill="1" applyBorder="1" applyAlignment="1">
      <alignment/>
    </xf>
    <xf numFmtId="168" fontId="0" fillId="0" borderId="21" xfId="0" applyNumberFormat="1" applyFont="1" applyFill="1" applyBorder="1" applyAlignment="1">
      <alignment horizontal="right"/>
    </xf>
    <xf numFmtId="0" fontId="0" fillId="2" borderId="40" xfId="0" applyFont="1" applyFill="1" applyBorder="1" applyAlignment="1">
      <alignment horizontal="left" vertical="center" indent="1"/>
    </xf>
    <xf numFmtId="0" fontId="0" fillId="0" borderId="57" xfId="0" applyFont="1" applyFill="1" applyBorder="1" applyAlignment="1">
      <alignment/>
    </xf>
    <xf numFmtId="168" fontId="0" fillId="0" borderId="31" xfId="0" applyNumberFormat="1" applyFont="1" applyFill="1" applyBorder="1" applyAlignment="1">
      <alignment horizontal="right"/>
    </xf>
    <xf numFmtId="168" fontId="0" fillId="0" borderId="31" xfId="0" applyNumberFormat="1" applyFont="1" applyBorder="1" applyAlignment="1">
      <alignment vertical="center"/>
    </xf>
    <xf numFmtId="0" fontId="0" fillId="0" borderId="58" xfId="0" applyFont="1" applyFill="1" applyBorder="1" applyAlignment="1">
      <alignment/>
    </xf>
    <xf numFmtId="168" fontId="0" fillId="0" borderId="27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168" fontId="0" fillId="0" borderId="31" xfId="0" applyNumberFormat="1" applyFont="1" applyFill="1" applyBorder="1" applyAlignment="1">
      <alignment/>
    </xf>
    <xf numFmtId="0" fontId="6" fillId="2" borderId="40" xfId="0" applyFont="1" applyFill="1" applyBorder="1" applyAlignment="1">
      <alignment vertical="center"/>
    </xf>
    <xf numFmtId="2" fontId="14" fillId="0" borderId="20" xfId="0" applyNumberFormat="1" applyFont="1" applyFill="1" applyBorder="1" applyAlignment="1">
      <alignment horizontal="left" vertical="center"/>
    </xf>
    <xf numFmtId="0" fontId="0" fillId="0" borderId="59" xfId="0" applyFont="1" applyBorder="1" applyAlignment="1">
      <alignment horizontal="left" vertical="center" indent="1"/>
    </xf>
    <xf numFmtId="2" fontId="0" fillId="0" borderId="26" xfId="0" applyNumberFormat="1" applyFont="1" applyFill="1" applyBorder="1" applyAlignment="1">
      <alignment horizontal="left" vertical="center"/>
    </xf>
    <xf numFmtId="0" fontId="0" fillId="0" borderId="60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/>
    </xf>
    <xf numFmtId="2" fontId="18" fillId="0" borderId="20" xfId="0" applyNumberFormat="1" applyFont="1" applyFill="1" applyBorder="1" applyAlignment="1">
      <alignment horizontal="left" vertical="center"/>
    </xf>
    <xf numFmtId="0" fontId="14" fillId="0" borderId="57" xfId="0" applyFont="1" applyFill="1" applyBorder="1" applyAlignment="1">
      <alignment horizontal="left"/>
    </xf>
    <xf numFmtId="0" fontId="14" fillId="0" borderId="57" xfId="0" applyFont="1" applyFill="1" applyBorder="1" applyAlignment="1">
      <alignment/>
    </xf>
    <xf numFmtId="0" fontId="14" fillId="0" borderId="57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 indent="1"/>
    </xf>
    <xf numFmtId="0" fontId="0" fillId="0" borderId="23" xfId="0" applyFont="1" applyFill="1" applyBorder="1" applyAlignment="1">
      <alignment horizontal="left" vertical="center"/>
    </xf>
    <xf numFmtId="2" fontId="14" fillId="0" borderId="57" xfId="0" applyNumberFormat="1" applyFont="1" applyFill="1" applyBorder="1" applyAlignment="1">
      <alignment vertical="center"/>
    </xf>
    <xf numFmtId="2" fontId="14" fillId="0" borderId="43" xfId="0" applyNumberFormat="1" applyFont="1" applyFill="1" applyBorder="1" applyAlignment="1">
      <alignment vertical="center"/>
    </xf>
    <xf numFmtId="0" fontId="14" fillId="0" borderId="56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left" indent="1"/>
    </xf>
    <xf numFmtId="2" fontId="14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43" xfId="0" applyFont="1" applyBorder="1" applyAlignment="1">
      <alignment horizontal="left"/>
    </xf>
    <xf numFmtId="165" fontId="14" fillId="0" borderId="22" xfId="0" applyNumberFormat="1" applyFont="1" applyFill="1" applyBorder="1" applyAlignment="1">
      <alignment horizontal="right"/>
    </xf>
    <xf numFmtId="0" fontId="0" fillId="2" borderId="40" xfId="0" applyFont="1" applyFill="1" applyBorder="1" applyAlignment="1">
      <alignment/>
    </xf>
    <xf numFmtId="0" fontId="0" fillId="0" borderId="57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165" fontId="0" fillId="0" borderId="21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9" xfId="0" applyFont="1" applyFill="1" applyBorder="1" applyAlignment="1">
      <alignment/>
    </xf>
    <xf numFmtId="0" fontId="14" fillId="0" borderId="57" xfId="0" applyFont="1" applyBorder="1" applyAlignment="1">
      <alignment horizontal="left"/>
    </xf>
    <xf numFmtId="0" fontId="0" fillId="0" borderId="45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44" xfId="0" applyFont="1" applyBorder="1" applyAlignment="1">
      <alignment horizontal="left"/>
    </xf>
    <xf numFmtId="165" fontId="14" fillId="0" borderId="46" xfId="0" applyNumberFormat="1" applyFont="1" applyFill="1" applyBorder="1" applyAlignment="1">
      <alignment horizontal="right"/>
    </xf>
    <xf numFmtId="2" fontId="14" fillId="2" borderId="29" xfId="0" applyNumberFormat="1" applyFont="1" applyFill="1" applyBorder="1" applyAlignment="1">
      <alignment horizontal="left" vertical="center"/>
    </xf>
    <xf numFmtId="165" fontId="0" fillId="0" borderId="21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horizontal="left" vertical="center" indent="1"/>
    </xf>
    <xf numFmtId="0" fontId="14" fillId="4" borderId="55" xfId="0" applyFont="1" applyFill="1" applyBorder="1" applyAlignment="1">
      <alignment horizontal="center"/>
    </xf>
    <xf numFmtId="0" fontId="14" fillId="4" borderId="54" xfId="0" applyFont="1" applyFill="1" applyBorder="1" applyAlignment="1">
      <alignment horizontal="center"/>
    </xf>
    <xf numFmtId="0" fontId="0" fillId="0" borderId="56" xfId="0" applyFont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165" fontId="0" fillId="0" borderId="21" xfId="0" applyNumberFormat="1" applyFont="1" applyFill="1" applyBorder="1" applyAlignment="1">
      <alignment horizontal="right"/>
    </xf>
    <xf numFmtId="165" fontId="14" fillId="0" borderId="61" xfId="0" applyNumberFormat="1" applyFont="1" applyFill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0" fillId="0" borderId="57" xfId="0" applyFont="1" applyBorder="1" applyAlignment="1">
      <alignment horizontal="left" vertical="center" indent="1"/>
    </xf>
    <xf numFmtId="0" fontId="0" fillId="0" borderId="57" xfId="0" applyFont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0" borderId="23" xfId="0" applyFont="1" applyBorder="1" applyAlignment="1">
      <alignment horizontal="left"/>
    </xf>
    <xf numFmtId="165" fontId="14" fillId="2" borderId="40" xfId="0" applyNumberFormat="1" applyFont="1" applyFill="1" applyBorder="1" applyAlignment="1">
      <alignment horizontal="right"/>
    </xf>
    <xf numFmtId="0" fontId="0" fillId="0" borderId="57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14" fillId="0" borderId="53" xfId="0" applyFont="1" applyFill="1" applyBorder="1" applyAlignment="1">
      <alignment/>
    </xf>
    <xf numFmtId="0" fontId="0" fillId="0" borderId="56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/>
    </xf>
    <xf numFmtId="0" fontId="14" fillId="0" borderId="23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3" xfId="0" applyFont="1" applyBorder="1" applyAlignment="1">
      <alignment horizontal="left"/>
    </xf>
    <xf numFmtId="0" fontId="0" fillId="0" borderId="60" xfId="0" applyFont="1" applyBorder="1" applyAlignment="1">
      <alignment horizontal="right"/>
    </xf>
    <xf numFmtId="0" fontId="0" fillId="2" borderId="40" xfId="0" applyFill="1" applyBorder="1" applyAlignment="1">
      <alignment/>
    </xf>
    <xf numFmtId="0" fontId="0" fillId="0" borderId="23" xfId="0" applyFill="1" applyBorder="1" applyAlignment="1">
      <alignment horizontal="left"/>
    </xf>
    <xf numFmtId="0" fontId="0" fillId="0" borderId="43" xfId="0" applyFont="1" applyBorder="1" applyAlignment="1">
      <alignment/>
    </xf>
    <xf numFmtId="0" fontId="14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/>
    </xf>
    <xf numFmtId="0" fontId="0" fillId="0" borderId="53" xfId="0" applyFont="1" applyFill="1" applyBorder="1" applyAlignment="1">
      <alignment vertical="center"/>
    </xf>
    <xf numFmtId="0" fontId="14" fillId="0" borderId="23" xfId="0" applyFont="1" applyBorder="1" applyAlignment="1">
      <alignment/>
    </xf>
    <xf numFmtId="165" fontId="14" fillId="0" borderId="30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3" fillId="0" borderId="53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2" fontId="14" fillId="0" borderId="45" xfId="0" applyNumberFormat="1" applyFont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/>
    </xf>
    <xf numFmtId="168" fontId="0" fillId="0" borderId="12" xfId="0" applyNumberFormat="1" applyFont="1" applyBorder="1" applyAlignment="1">
      <alignment horizontal="center" vertical="center"/>
    </xf>
    <xf numFmtId="165" fontId="14" fillId="0" borderId="47" xfId="0" applyNumberFormat="1" applyFont="1" applyFill="1" applyBorder="1" applyAlignment="1">
      <alignment horizontal="center"/>
    </xf>
    <xf numFmtId="2" fontId="14" fillId="0" borderId="62" xfId="0" applyNumberFormat="1" applyFont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center"/>
    </xf>
    <xf numFmtId="168" fontId="0" fillId="0" borderId="13" xfId="0" applyNumberFormat="1" applyFont="1" applyBorder="1" applyAlignment="1">
      <alignment horizontal="center" vertical="center"/>
    </xf>
    <xf numFmtId="165" fontId="14" fillId="0" borderId="6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21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165" fontId="0" fillId="0" borderId="12" xfId="0" applyNumberFormat="1" applyFont="1" applyFill="1" applyBorder="1" applyAlignment="1">
      <alignment horizontal="right" vertical="center"/>
    </xf>
    <xf numFmtId="168" fontId="0" fillId="0" borderId="12" xfId="0" applyNumberFormat="1" applyFont="1" applyBorder="1" applyAlignment="1">
      <alignment vertical="center"/>
    </xf>
    <xf numFmtId="0" fontId="0" fillId="0" borderId="26" xfId="0" applyFont="1" applyFill="1" applyBorder="1" applyAlignment="1">
      <alignment horizontal="left"/>
    </xf>
    <xf numFmtId="0" fontId="0" fillId="0" borderId="12" xfId="0" applyFont="1" applyBorder="1" applyAlignment="1">
      <alignment horizontal="left" vertical="center" indent="1"/>
    </xf>
    <xf numFmtId="0" fontId="0" fillId="0" borderId="46" xfId="0" applyFont="1" applyBorder="1" applyAlignment="1">
      <alignment horizontal="left" vertical="center" indent="1"/>
    </xf>
    <xf numFmtId="0" fontId="0" fillId="0" borderId="41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8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indent="1"/>
    </xf>
    <xf numFmtId="0" fontId="0" fillId="0" borderId="53" xfId="0" applyFont="1" applyBorder="1" applyAlignment="1">
      <alignment/>
    </xf>
    <xf numFmtId="0" fontId="0" fillId="0" borderId="0" xfId="0" applyFont="1" applyBorder="1" applyAlignment="1">
      <alignment horizontal="left" vertical="center" indent="1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6" xfId="0" applyFont="1" applyBorder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0" fontId="0" fillId="0" borderId="0" xfId="0" applyBorder="1" applyAlignment="1">
      <alignment horizontal="right"/>
    </xf>
    <xf numFmtId="0" fontId="14" fillId="0" borderId="0" xfId="0" applyFont="1" applyBorder="1" applyAlignment="1">
      <alignment horizontal="left" vertical="center"/>
    </xf>
    <xf numFmtId="2" fontId="14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vertical="center"/>
    </xf>
    <xf numFmtId="2" fontId="0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2" fontId="0" fillId="0" borderId="27" xfId="0" applyNumberFormat="1" applyFont="1" applyBorder="1" applyAlignment="1">
      <alignment horizontal="right" vertical="center"/>
    </xf>
    <xf numFmtId="2" fontId="0" fillId="0" borderId="21" xfId="0" applyNumberFormat="1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0" fillId="0" borderId="23" xfId="0" applyFont="1" applyBorder="1" applyAlignment="1">
      <alignment/>
    </xf>
    <xf numFmtId="2" fontId="16" fillId="0" borderId="46" xfId="0" applyNumberFormat="1" applyFont="1" applyBorder="1" applyAlignment="1">
      <alignment vertical="center"/>
    </xf>
    <xf numFmtId="0" fontId="0" fillId="0" borderId="26" xfId="0" applyBorder="1" applyAlignment="1">
      <alignment/>
    </xf>
    <xf numFmtId="2" fontId="0" fillId="0" borderId="21" xfId="0" applyNumberFormat="1" applyFont="1" applyBorder="1" applyAlignment="1">
      <alignment horizontal="right" vertical="center"/>
    </xf>
    <xf numFmtId="0" fontId="16" fillId="0" borderId="22" xfId="0" applyNumberFormat="1" applyFont="1" applyBorder="1" applyAlignment="1">
      <alignment horizontal="left" vertical="center" indent="1"/>
    </xf>
    <xf numFmtId="0" fontId="3" fillId="0" borderId="20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3" fillId="0" borderId="56" xfId="0" applyFont="1" applyBorder="1" applyAlignment="1">
      <alignment horizontal="left" indent="1"/>
    </xf>
    <xf numFmtId="0" fontId="0" fillId="0" borderId="20" xfId="0" applyFont="1" applyBorder="1" applyAlignment="1">
      <alignment horizontal="left" vertical="center"/>
    </xf>
    <xf numFmtId="165" fontId="0" fillId="0" borderId="27" xfId="0" applyNumberFormat="1" applyFont="1" applyBorder="1" applyAlignment="1">
      <alignment horizontal="right"/>
    </xf>
    <xf numFmtId="0" fontId="3" fillId="0" borderId="57" xfId="0" applyFont="1" applyBorder="1" applyAlignment="1">
      <alignment horizontal="left" indent="1"/>
    </xf>
    <xf numFmtId="0" fontId="0" fillId="0" borderId="26" xfId="0" applyFont="1" applyBorder="1" applyAlignment="1">
      <alignment horizontal="left"/>
    </xf>
    <xf numFmtId="165" fontId="0" fillId="0" borderId="13" xfId="0" applyNumberFormat="1" applyFont="1" applyBorder="1" applyAlignment="1">
      <alignment horizontal="right"/>
    </xf>
    <xf numFmtId="0" fontId="3" fillId="0" borderId="57" xfId="0" applyFont="1" applyFill="1" applyBorder="1" applyAlignment="1">
      <alignment horizontal="left" indent="1"/>
    </xf>
    <xf numFmtId="165" fontId="0" fillId="0" borderId="64" xfId="0" applyNumberFormat="1" applyFont="1" applyBorder="1" applyAlignment="1">
      <alignment horizontal="right"/>
    </xf>
    <xf numFmtId="0" fontId="14" fillId="0" borderId="20" xfId="0" applyFont="1" applyBorder="1" applyAlignment="1">
      <alignment horizontal="left" vertical="center"/>
    </xf>
    <xf numFmtId="165" fontId="0" fillId="0" borderId="13" xfId="0" applyNumberFormat="1" applyFont="1" applyFill="1" applyBorder="1" applyAlignment="1">
      <alignment/>
    </xf>
    <xf numFmtId="165" fontId="0" fillId="0" borderId="21" xfId="0" applyNumberFormat="1" applyFont="1" applyBorder="1" applyAlignment="1">
      <alignment horizontal="right"/>
    </xf>
    <xf numFmtId="2" fontId="14" fillId="0" borderId="23" xfId="0" applyNumberFormat="1" applyFont="1" applyBorder="1" applyAlignment="1">
      <alignment horizontal="left" vertical="center"/>
    </xf>
    <xf numFmtId="165" fontId="0" fillId="0" borderId="31" xfId="0" applyNumberFormat="1" applyFont="1" applyBorder="1" applyAlignment="1">
      <alignment horizontal="right"/>
    </xf>
    <xf numFmtId="0" fontId="0" fillId="0" borderId="53" xfId="0" applyFont="1" applyFill="1" applyBorder="1" applyAlignment="1">
      <alignment horizontal="left"/>
    </xf>
    <xf numFmtId="165" fontId="0" fillId="0" borderId="24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165" fontId="0" fillId="0" borderId="27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left"/>
    </xf>
    <xf numFmtId="165" fontId="0" fillId="0" borderId="31" xfId="0" applyNumberFormat="1" applyFont="1" applyFill="1" applyBorder="1" applyAlignment="1">
      <alignment horizontal="right"/>
    </xf>
    <xf numFmtId="2" fontId="0" fillId="0" borderId="26" xfId="0" applyNumberFormat="1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/>
    </xf>
    <xf numFmtId="0" fontId="0" fillId="0" borderId="35" xfId="0" applyFont="1" applyBorder="1" applyAlignment="1">
      <alignment horizontal="left" vertical="center" indent="1"/>
    </xf>
    <xf numFmtId="0" fontId="0" fillId="0" borderId="23" xfId="0" applyFill="1" applyBorder="1" applyAlignment="1">
      <alignment horizontal="center"/>
    </xf>
    <xf numFmtId="0" fontId="14" fillId="0" borderId="55" xfId="0" applyFont="1" applyBorder="1" applyAlignment="1">
      <alignment/>
    </xf>
    <xf numFmtId="0" fontId="6" fillId="0" borderId="39" xfId="0" applyFont="1" applyBorder="1" applyAlignment="1">
      <alignment horizontal="center" vertical="center"/>
    </xf>
    <xf numFmtId="2" fontId="0" fillId="0" borderId="52" xfId="0" applyNumberFormat="1" applyFont="1" applyBorder="1" applyAlignment="1">
      <alignment vertical="center"/>
    </xf>
    <xf numFmtId="2" fontId="0" fillId="0" borderId="52" xfId="0" applyNumberFormat="1" applyFont="1" applyFill="1" applyBorder="1" applyAlignment="1">
      <alignment horizontal="left" vertical="center"/>
    </xf>
    <xf numFmtId="2" fontId="14" fillId="0" borderId="65" xfId="0" applyNumberFormat="1" applyFont="1" applyFill="1" applyBorder="1" applyAlignment="1">
      <alignment horizontal="left" vertical="center"/>
    </xf>
    <xf numFmtId="168" fontId="0" fillId="0" borderId="21" xfId="0" applyNumberFormat="1" applyFont="1" applyBorder="1" applyAlignment="1">
      <alignment vertical="center"/>
    </xf>
    <xf numFmtId="2" fontId="0" fillId="0" borderId="23" xfId="0" applyNumberFormat="1" applyFont="1" applyBorder="1" applyAlignment="1">
      <alignment vertical="center"/>
    </xf>
    <xf numFmtId="2" fontId="0" fillId="0" borderId="23" xfId="0" applyNumberFormat="1" applyFont="1" applyBorder="1" applyAlignment="1">
      <alignment horizontal="left" vertical="center"/>
    </xf>
    <xf numFmtId="2" fontId="14" fillId="0" borderId="57" xfId="0" applyNumberFormat="1" applyFont="1" applyBorder="1" applyAlignment="1">
      <alignment horizontal="left" vertical="center"/>
    </xf>
    <xf numFmtId="0" fontId="0" fillId="0" borderId="57" xfId="0" applyBorder="1" applyAlignment="1">
      <alignment vertical="center"/>
    </xf>
    <xf numFmtId="2" fontId="0" fillId="0" borderId="23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165" fontId="0" fillId="0" borderId="12" xfId="0" applyNumberFormat="1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52" xfId="0" applyBorder="1" applyAlignment="1">
      <alignment/>
    </xf>
    <xf numFmtId="167" fontId="0" fillId="0" borderId="15" xfId="0" applyNumberFormat="1" applyFont="1" applyBorder="1" applyAlignment="1">
      <alignment horizontal="right"/>
    </xf>
    <xf numFmtId="167" fontId="0" fillId="0" borderId="40" xfId="0" applyNumberFormat="1" applyFont="1" applyBorder="1" applyAlignment="1">
      <alignment horizontal="right"/>
    </xf>
    <xf numFmtId="0" fontId="0" fillId="0" borderId="20" xfId="0" applyFill="1" applyBorder="1" applyAlignment="1">
      <alignment/>
    </xf>
    <xf numFmtId="165" fontId="0" fillId="0" borderId="56" xfId="0" applyNumberFormat="1" applyBorder="1" applyAlignment="1">
      <alignment horizontal="right"/>
    </xf>
    <xf numFmtId="168" fontId="0" fillId="0" borderId="21" xfId="0" applyNumberFormat="1" applyFont="1" applyBorder="1" applyAlignment="1">
      <alignment horizontal="right"/>
    </xf>
    <xf numFmtId="167" fontId="0" fillId="0" borderId="22" xfId="0" applyNumberFormat="1" applyFont="1" applyBorder="1" applyAlignment="1">
      <alignment horizontal="right"/>
    </xf>
    <xf numFmtId="165" fontId="0" fillId="0" borderId="57" xfId="0" applyNumberFormat="1" applyBorder="1" applyAlignment="1">
      <alignment horizontal="right"/>
    </xf>
    <xf numFmtId="168" fontId="0" fillId="0" borderId="21" xfId="0" applyNumberFormat="1" applyFont="1" applyBorder="1" applyAlignment="1">
      <alignment horizontal="right"/>
    </xf>
    <xf numFmtId="0" fontId="0" fillId="0" borderId="53" xfId="0" applyFill="1" applyBorder="1" applyAlignment="1">
      <alignment/>
    </xf>
    <xf numFmtId="165" fontId="0" fillId="0" borderId="0" xfId="0" applyNumberFormat="1" applyBorder="1" applyAlignment="1">
      <alignment horizontal="right"/>
    </xf>
    <xf numFmtId="0" fontId="0" fillId="0" borderId="49" xfId="0" applyFill="1" applyBorder="1" applyAlignment="1">
      <alignment/>
    </xf>
    <xf numFmtId="167" fontId="14" fillId="0" borderId="64" xfId="0" applyNumberFormat="1" applyFont="1" applyBorder="1" applyAlignment="1">
      <alignment horizontal="right"/>
    </xf>
    <xf numFmtId="167" fontId="14" fillId="0" borderId="13" xfId="0" applyNumberFormat="1" applyFont="1" applyBorder="1" applyAlignment="1">
      <alignment horizontal="right"/>
    </xf>
    <xf numFmtId="167" fontId="14" fillId="0" borderId="66" xfId="0" applyNumberFormat="1" applyFont="1" applyBorder="1" applyAlignment="1">
      <alignment horizontal="right"/>
    </xf>
    <xf numFmtId="167" fontId="14" fillId="0" borderId="67" xfId="0" applyNumberFormat="1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165" fontId="14" fillId="0" borderId="35" xfId="0" applyNumberFormat="1" applyFont="1" applyFill="1" applyBorder="1" applyAlignment="1">
      <alignment horizontal="right"/>
    </xf>
    <xf numFmtId="0" fontId="14" fillId="0" borderId="52" xfId="0" applyFont="1" applyFill="1" applyBorder="1" applyAlignment="1">
      <alignment horizontal="left"/>
    </xf>
    <xf numFmtId="168" fontId="0" fillId="0" borderId="13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 indent="1"/>
    </xf>
    <xf numFmtId="0" fontId="14" fillId="0" borderId="5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68" fontId="0" fillId="0" borderId="21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14" fillId="0" borderId="23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0" fillId="0" borderId="58" xfId="0" applyFont="1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65" fontId="14" fillId="0" borderId="10" xfId="0" applyNumberFormat="1" applyFont="1" applyFill="1" applyBorder="1" applyAlignment="1">
      <alignment horizontal="right"/>
    </xf>
    <xf numFmtId="0" fontId="0" fillId="0" borderId="53" xfId="0" applyBorder="1" applyAlignment="1">
      <alignment/>
    </xf>
    <xf numFmtId="0" fontId="0" fillId="0" borderId="53" xfId="0" applyFont="1" applyFill="1" applyBorder="1" applyAlignment="1">
      <alignment horizontal="left" vertical="center" indent="1"/>
    </xf>
    <xf numFmtId="0" fontId="0" fillId="0" borderId="57" xfId="0" applyBorder="1" applyAlignment="1">
      <alignment/>
    </xf>
    <xf numFmtId="0" fontId="0" fillId="0" borderId="57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168" fontId="0" fillId="0" borderId="0" xfId="0" applyNumberFormat="1" applyFont="1" applyFill="1" applyBorder="1" applyAlignment="1">
      <alignment horizontal="right" vertical="center" wrapText="1"/>
    </xf>
    <xf numFmtId="167" fontId="0" fillId="0" borderId="31" xfId="0" applyNumberFormat="1" applyFont="1" applyBorder="1" applyAlignment="1">
      <alignment horizontal="right"/>
    </xf>
    <xf numFmtId="167" fontId="0" fillId="0" borderId="35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0" fontId="0" fillId="0" borderId="62" xfId="0" applyFont="1" applyFill="1" applyBorder="1" applyAlignment="1">
      <alignment horizontal="left"/>
    </xf>
    <xf numFmtId="0" fontId="0" fillId="0" borderId="13" xfId="0" applyBorder="1" applyAlignment="1">
      <alignment vertical="center"/>
    </xf>
    <xf numFmtId="165" fontId="0" fillId="0" borderId="13" xfId="0" applyNumberFormat="1" applyFont="1" applyFill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2" fontId="11" fillId="2" borderId="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165" fontId="0" fillId="0" borderId="21" xfId="0" applyNumberFormat="1" applyFont="1" applyFill="1" applyBorder="1" applyAlignment="1">
      <alignment horizontal="right"/>
    </xf>
    <xf numFmtId="164" fontId="0" fillId="0" borderId="21" xfId="0" applyNumberFormat="1" applyFont="1" applyBorder="1" applyAlignment="1">
      <alignment horizontal="right"/>
    </xf>
    <xf numFmtId="0" fontId="0" fillId="0" borderId="47" xfId="0" applyFont="1" applyBorder="1" applyAlignment="1">
      <alignment horizontal="left" vertical="center" indent="1"/>
    </xf>
    <xf numFmtId="165" fontId="0" fillId="0" borderId="0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0" fillId="0" borderId="25" xfId="0" applyFont="1" applyFill="1" applyBorder="1" applyAlignment="1">
      <alignment vertical="center"/>
    </xf>
    <xf numFmtId="0" fontId="0" fillId="0" borderId="31" xfId="0" applyFont="1" applyBorder="1" applyAlignment="1">
      <alignment horizontal="right" vertical="center"/>
    </xf>
    <xf numFmtId="0" fontId="0" fillId="0" borderId="50" xfId="0" applyFont="1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2" fontId="14" fillId="0" borderId="0" xfId="0" applyNumberFormat="1" applyFont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1" fillId="2" borderId="51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4" fillId="0" borderId="39" xfId="0" applyFont="1" applyBorder="1" applyAlignment="1">
      <alignment/>
    </xf>
    <xf numFmtId="0" fontId="6" fillId="0" borderId="55" xfId="0" applyFont="1" applyBorder="1" applyAlignment="1">
      <alignment horizontal="center" vertical="center"/>
    </xf>
    <xf numFmtId="0" fontId="0" fillId="0" borderId="62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right"/>
    </xf>
    <xf numFmtId="0" fontId="14" fillId="0" borderId="40" xfId="0" applyFont="1" applyFill="1" applyBorder="1" applyAlignment="1">
      <alignment/>
    </xf>
    <xf numFmtId="168" fontId="0" fillId="0" borderId="13" xfId="0" applyNumberFormat="1" applyFont="1" applyFill="1" applyBorder="1" applyAlignment="1">
      <alignment/>
    </xf>
    <xf numFmtId="168" fontId="0" fillId="0" borderId="22" xfId="0" applyNumberFormat="1" applyFont="1" applyBorder="1" applyAlignment="1">
      <alignment vertical="center"/>
    </xf>
    <xf numFmtId="0" fontId="0" fillId="0" borderId="29" xfId="0" applyFill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168" fontId="0" fillId="0" borderId="21" xfId="0" applyNumberFormat="1" applyFont="1" applyFill="1" applyBorder="1" applyAlignment="1">
      <alignment horizontal="right"/>
    </xf>
    <xf numFmtId="0" fontId="0" fillId="0" borderId="40" xfId="0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0" fontId="0" fillId="0" borderId="21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168" fontId="0" fillId="0" borderId="12" xfId="0" applyNumberFormat="1" applyFont="1" applyFill="1" applyBorder="1" applyAlignment="1">
      <alignment horizontal="right"/>
    </xf>
    <xf numFmtId="0" fontId="0" fillId="0" borderId="67" xfId="0" applyFont="1" applyFill="1" applyBorder="1" applyAlignment="1">
      <alignment/>
    </xf>
    <xf numFmtId="168" fontId="0" fillId="0" borderId="12" xfId="0" applyNumberFormat="1" applyFont="1" applyFill="1" applyBorder="1" applyAlignment="1">
      <alignment/>
    </xf>
    <xf numFmtId="0" fontId="0" fillId="0" borderId="52" xfId="0" applyFill="1" applyBorder="1" applyAlignment="1">
      <alignment horizontal="left"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3" xfId="0" applyFill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68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67" xfId="0" applyFont="1" applyBorder="1" applyAlignment="1">
      <alignment horizontal="left"/>
    </xf>
    <xf numFmtId="0" fontId="6" fillId="0" borderId="6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168" fontId="25" fillId="0" borderId="59" xfId="0" applyNumberFormat="1" applyFont="1" applyBorder="1" applyAlignment="1">
      <alignment vertical="center" wrapText="1"/>
    </xf>
    <xf numFmtId="164" fontId="25" fillId="0" borderId="56" xfId="0" applyNumberFormat="1" applyFont="1" applyBorder="1" applyAlignment="1">
      <alignment vertical="center" wrapText="1"/>
    </xf>
    <xf numFmtId="164" fontId="25" fillId="0" borderId="63" xfId="0" applyNumberFormat="1" applyFont="1" applyBorder="1" applyAlignment="1">
      <alignment vertical="center" wrapText="1"/>
    </xf>
    <xf numFmtId="168" fontId="0" fillId="0" borderId="29" xfId="0" applyNumberFormat="1" applyFont="1" applyBorder="1" applyAlignment="1">
      <alignment horizontal="right" vertical="center"/>
    </xf>
    <xf numFmtId="0" fontId="0" fillId="0" borderId="20" xfId="0" applyFill="1" applyBorder="1" applyAlignment="1">
      <alignment horizontal="left"/>
    </xf>
    <xf numFmtId="0" fontId="0" fillId="0" borderId="57" xfId="0" applyFont="1" applyBorder="1" applyAlignment="1">
      <alignment horizontal="center"/>
    </xf>
    <xf numFmtId="168" fontId="25" fillId="0" borderId="14" xfId="0" applyNumberFormat="1" applyFont="1" applyBorder="1" applyAlignment="1">
      <alignment vertical="center" wrapText="1"/>
    </xf>
    <xf numFmtId="164" fontId="25" fillId="0" borderId="57" xfId="0" applyNumberFormat="1" applyFont="1" applyBorder="1" applyAlignment="1">
      <alignment vertical="center" wrapText="1"/>
    </xf>
    <xf numFmtId="164" fontId="25" fillId="0" borderId="30" xfId="0" applyNumberFormat="1" applyFont="1" applyBorder="1" applyAlignment="1">
      <alignment vertical="center" wrapText="1"/>
    </xf>
    <xf numFmtId="0" fontId="0" fillId="0" borderId="57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8" fontId="25" fillId="0" borderId="32" xfId="0" applyNumberFormat="1" applyFont="1" applyBorder="1" applyAlignment="1">
      <alignment vertical="center" wrapText="1"/>
    </xf>
    <xf numFmtId="164" fontId="25" fillId="0" borderId="37" xfId="0" applyNumberFormat="1" applyFont="1" applyBorder="1" applyAlignment="1">
      <alignment vertical="center" wrapText="1"/>
    </xf>
    <xf numFmtId="164" fontId="25" fillId="0" borderId="38" xfId="0" applyNumberFormat="1" applyFont="1" applyBorder="1" applyAlignment="1">
      <alignment vertical="center" wrapText="1"/>
    </xf>
    <xf numFmtId="168" fontId="0" fillId="0" borderId="34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0" borderId="56" xfId="0" applyFill="1" applyBorder="1" applyAlignment="1">
      <alignment horizontal="left"/>
    </xf>
    <xf numFmtId="2" fontId="0" fillId="0" borderId="27" xfId="0" applyNumberFormat="1" applyFont="1" applyFill="1" applyBorder="1" applyAlignment="1">
      <alignment vertical="center"/>
    </xf>
    <xf numFmtId="2" fontId="0" fillId="0" borderId="63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 vertical="center" wrapText="1"/>
    </xf>
    <xf numFmtId="0" fontId="14" fillId="2" borderId="10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horizontal="left"/>
    </xf>
    <xf numFmtId="2" fontId="0" fillId="0" borderId="31" xfId="0" applyNumberFormat="1" applyFont="1" applyFill="1" applyBorder="1" applyAlignment="1">
      <alignment vertical="center"/>
    </xf>
    <xf numFmtId="2" fontId="0" fillId="0" borderId="38" xfId="0" applyNumberFormat="1" applyFont="1" applyFill="1" applyBorder="1" applyAlignment="1">
      <alignment vertical="center"/>
    </xf>
    <xf numFmtId="0" fontId="11" fillId="4" borderId="54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/>
    </xf>
    <xf numFmtId="0" fontId="16" fillId="0" borderId="56" xfId="0" applyFont="1" applyBorder="1" applyAlignment="1">
      <alignment horizontal="left" indent="1"/>
    </xf>
    <xf numFmtId="168" fontId="0" fillId="0" borderId="63" xfId="0" applyNumberFormat="1" applyFont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16" fillId="0" borderId="57" xfId="0" applyFont="1" applyBorder="1" applyAlignment="1">
      <alignment horizontal="left" indent="1"/>
    </xf>
    <xf numFmtId="168" fontId="0" fillId="0" borderId="30" xfId="0" applyNumberFormat="1" applyFont="1" applyBorder="1" applyAlignment="1">
      <alignment horizontal="right"/>
    </xf>
    <xf numFmtId="0" fontId="0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 vertical="center" indent="1"/>
    </xf>
    <xf numFmtId="0" fontId="26" fillId="0" borderId="25" xfId="0" applyFont="1" applyBorder="1" applyAlignment="1">
      <alignment horizontal="left"/>
    </xf>
    <xf numFmtId="0" fontId="16" fillId="0" borderId="37" xfId="0" applyFont="1" applyBorder="1" applyAlignment="1">
      <alignment horizontal="left" indent="1"/>
    </xf>
    <xf numFmtId="168" fontId="0" fillId="0" borderId="38" xfId="0" applyNumberFormat="1" applyFont="1" applyBorder="1" applyAlignment="1">
      <alignment horizontal="right"/>
    </xf>
    <xf numFmtId="0" fontId="0" fillId="0" borderId="56" xfId="0" applyFont="1" applyBorder="1" applyAlignment="1">
      <alignment horizontal="left" vertical="center" indent="1"/>
    </xf>
    <xf numFmtId="0" fontId="0" fillId="2" borderId="53" xfId="0" applyFill="1" applyBorder="1" applyAlignment="1">
      <alignment/>
    </xf>
    <xf numFmtId="0" fontId="0" fillId="2" borderId="49" xfId="0" applyFont="1" applyFill="1" applyBorder="1" applyAlignment="1">
      <alignment horizontal="left"/>
    </xf>
    <xf numFmtId="0" fontId="0" fillId="2" borderId="50" xfId="0" applyFont="1" applyFill="1" applyBorder="1" applyAlignment="1">
      <alignment horizontal="left"/>
    </xf>
    <xf numFmtId="0" fontId="0" fillId="2" borderId="50" xfId="0" applyFont="1" applyFill="1" applyBorder="1" applyAlignment="1">
      <alignment horizontal="left" vertical="center" indent="1"/>
    </xf>
    <xf numFmtId="0" fontId="14" fillId="2" borderId="50" xfId="0" applyFont="1" applyFill="1" applyBorder="1" applyAlignment="1">
      <alignment vertical="center" wrapText="1"/>
    </xf>
    <xf numFmtId="0" fontId="14" fillId="2" borderId="36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8" fontId="0" fillId="0" borderId="27" xfId="0" applyNumberFormat="1" applyFont="1" applyBorder="1" applyAlignment="1">
      <alignment horizontal="right"/>
    </xf>
    <xf numFmtId="0" fontId="0" fillId="0" borderId="56" xfId="0" applyBorder="1" applyAlignment="1">
      <alignment/>
    </xf>
    <xf numFmtId="0" fontId="14" fillId="4" borderId="0" xfId="0" applyFont="1" applyFill="1" applyBorder="1" applyAlignment="1">
      <alignment horizontal="center"/>
    </xf>
    <xf numFmtId="2" fontId="11" fillId="3" borderId="5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right"/>
    </xf>
    <xf numFmtId="2" fontId="11" fillId="2" borderId="0" xfId="0" applyNumberFormat="1" applyFont="1" applyFill="1" applyBorder="1" applyAlignment="1">
      <alignment horizontal="center" vertical="center" wrapText="1"/>
    </xf>
    <xf numFmtId="0" fontId="14" fillId="4" borderId="50" xfId="0" applyFont="1" applyFill="1" applyBorder="1" applyAlignment="1">
      <alignment vertical="center"/>
    </xf>
    <xf numFmtId="0" fontId="0" fillId="0" borderId="59" xfId="0" applyFont="1" applyBorder="1" applyAlignment="1">
      <alignment horizontal="right"/>
    </xf>
    <xf numFmtId="2" fontId="0" fillId="0" borderId="21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vertical="center"/>
    </xf>
    <xf numFmtId="0" fontId="14" fillId="4" borderId="66" xfId="0" applyFont="1" applyFill="1" applyBorder="1" applyAlignment="1">
      <alignment wrapText="1"/>
    </xf>
    <xf numFmtId="164" fontId="3" fillId="4" borderId="69" xfId="0" applyNumberFormat="1" applyFont="1" applyFill="1" applyBorder="1" applyAlignment="1">
      <alignment vertical="center"/>
    </xf>
    <xf numFmtId="168" fontId="0" fillId="4" borderId="64" xfId="0" applyNumberFormat="1" applyFont="1" applyFill="1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9" fillId="0" borderId="29" xfId="0" applyFont="1" applyBorder="1" applyAlignment="1">
      <alignment horizontal="center" vertical="center" wrapText="1"/>
    </xf>
    <xf numFmtId="0" fontId="31" fillId="0" borderId="8" xfId="0" applyFont="1" applyBorder="1" applyAlignment="1">
      <alignment vertical="center" wrapText="1"/>
    </xf>
    <xf numFmtId="0" fontId="31" fillId="0" borderId="36" xfId="0" applyFont="1" applyBorder="1" applyAlignment="1">
      <alignment vertical="center" wrapText="1"/>
    </xf>
    <xf numFmtId="0" fontId="29" fillId="0" borderId="4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1" fillId="0" borderId="10" xfId="0" applyFont="1" applyBorder="1" applyAlignment="1">
      <alignment vertical="center" wrapText="1"/>
    </xf>
    <xf numFmtId="0" fontId="29" fillId="0" borderId="6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3" fillId="0" borderId="11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6" fillId="2" borderId="11" xfId="0" applyFont="1" applyFill="1" applyBorder="1" applyAlignment="1">
      <alignment/>
    </xf>
    <xf numFmtId="0" fontId="36" fillId="2" borderId="27" xfId="0" applyFont="1" applyFill="1" applyBorder="1" applyAlignment="1">
      <alignment horizontal="left" wrapText="1"/>
    </xf>
    <xf numFmtId="0" fontId="37" fillId="2" borderId="27" xfId="0" applyNumberFormat="1" applyFont="1" applyFill="1" applyBorder="1" applyAlignment="1" applyProtection="1">
      <alignment horizontal="center" wrapText="1"/>
      <protection locked="0"/>
    </xf>
    <xf numFmtId="4" fontId="36" fillId="2" borderId="27" xfId="0" applyNumberFormat="1" applyFont="1" applyFill="1" applyBorder="1" applyAlignment="1">
      <alignment horizontal="center"/>
    </xf>
    <xf numFmtId="0" fontId="36" fillId="2" borderId="29" xfId="0" applyFont="1" applyFill="1" applyBorder="1" applyAlignment="1">
      <alignment/>
    </xf>
    <xf numFmtId="0" fontId="36" fillId="2" borderId="21" xfId="0" applyFont="1" applyFill="1" applyBorder="1" applyAlignment="1">
      <alignment horizontal="left" wrapText="1"/>
    </xf>
    <xf numFmtId="0" fontId="37" fillId="2" borderId="21" xfId="0" applyNumberFormat="1" applyFont="1" applyFill="1" applyBorder="1" applyAlignment="1" applyProtection="1">
      <alignment horizontal="center" wrapText="1"/>
      <protection locked="0"/>
    </xf>
    <xf numFmtId="4" fontId="36" fillId="2" borderId="21" xfId="0" applyNumberFormat="1" applyFont="1" applyFill="1" applyBorder="1" applyAlignment="1">
      <alignment horizontal="center"/>
    </xf>
    <xf numFmtId="49" fontId="37" fillId="2" borderId="21" xfId="0" applyNumberFormat="1" applyFont="1" applyFill="1" applyBorder="1" applyAlignment="1" applyProtection="1">
      <alignment horizontal="center" wrapText="1"/>
      <protection locked="0"/>
    </xf>
    <xf numFmtId="0" fontId="36" fillId="2" borderId="45" xfId="0" applyFont="1" applyFill="1" applyBorder="1" applyAlignment="1">
      <alignment/>
    </xf>
    <xf numFmtId="49" fontId="37" fillId="2" borderId="12" xfId="0" applyNumberFormat="1" applyFont="1" applyFill="1" applyBorder="1" applyAlignment="1" applyProtection="1">
      <alignment horizontal="center" wrapText="1"/>
      <protection locked="0"/>
    </xf>
    <xf numFmtId="4" fontId="36" fillId="2" borderId="12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indent="1"/>
    </xf>
    <xf numFmtId="168" fontId="0" fillId="0" borderId="70" xfId="0" applyNumberFormat="1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168" fontId="0" fillId="0" borderId="0" xfId="0" applyNumberFormat="1" applyFont="1" applyAlignment="1">
      <alignment/>
    </xf>
    <xf numFmtId="1" fontId="0" fillId="0" borderId="15" xfId="0" applyNumberFormat="1" applyFont="1" applyBorder="1" applyAlignment="1">
      <alignment/>
    </xf>
    <xf numFmtId="0" fontId="3" fillId="0" borderId="23" xfId="0" applyFont="1" applyFill="1" applyBorder="1" applyAlignment="1">
      <alignment horizontal="left" vertical="center" indent="1"/>
    </xf>
    <xf numFmtId="168" fontId="0" fillId="0" borderId="43" xfId="0" applyNumberFormat="1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1" fontId="0" fillId="0" borderId="22" xfId="0" applyNumberFormat="1" applyFont="1" applyBorder="1" applyAlignment="1">
      <alignment/>
    </xf>
    <xf numFmtId="1" fontId="0" fillId="0" borderId="22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left" vertical="center" indent="1"/>
    </xf>
    <xf numFmtId="168" fontId="0" fillId="0" borderId="44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68" fontId="0" fillId="0" borderId="12" xfId="0" applyNumberFormat="1" applyFont="1" applyFill="1" applyBorder="1" applyAlignment="1">
      <alignment horizontal="right" vertical="center" wrapText="1"/>
    </xf>
    <xf numFmtId="0" fontId="0" fillId="0" borderId="71" xfId="0" applyFont="1" applyBorder="1" applyAlignment="1">
      <alignment horizontal="right"/>
    </xf>
    <xf numFmtId="168" fontId="0" fillId="0" borderId="72" xfId="0" applyNumberFormat="1" applyFont="1" applyFill="1" applyBorder="1" applyAlignment="1">
      <alignment horizontal="right"/>
    </xf>
    <xf numFmtId="168" fontId="0" fillId="0" borderId="73" xfId="0" applyNumberFormat="1" applyFont="1" applyBorder="1" applyAlignment="1">
      <alignment/>
    </xf>
    <xf numFmtId="168" fontId="0" fillId="0" borderId="74" xfId="0" applyNumberFormat="1" applyFont="1" applyBorder="1" applyAlignment="1">
      <alignment/>
    </xf>
    <xf numFmtId="1" fontId="0" fillId="0" borderId="36" xfId="0" applyNumberFormat="1" applyFont="1" applyFill="1" applyBorder="1" applyAlignment="1">
      <alignment/>
    </xf>
    <xf numFmtId="0" fontId="0" fillId="0" borderId="20" xfId="0" applyFont="1" applyBorder="1" applyAlignment="1">
      <alignment horizontal="left" indent="1"/>
    </xf>
    <xf numFmtId="0" fontId="0" fillId="0" borderId="13" xfId="0" applyFont="1" applyBorder="1" applyAlignment="1">
      <alignment/>
    </xf>
    <xf numFmtId="168" fontId="0" fillId="0" borderId="13" xfId="0" applyNumberFormat="1" applyFont="1" applyFill="1" applyBorder="1" applyAlignment="1">
      <alignment horizontal="right"/>
    </xf>
    <xf numFmtId="168" fontId="0" fillId="0" borderId="13" xfId="0" applyNumberFormat="1" applyFont="1" applyBorder="1" applyAlignment="1">
      <alignment horizontal="left" vertical="center" indent="1"/>
    </xf>
    <xf numFmtId="0" fontId="0" fillId="0" borderId="61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indent="1"/>
    </xf>
    <xf numFmtId="0" fontId="0" fillId="0" borderId="10" xfId="0" applyFont="1" applyBorder="1" applyAlignment="1">
      <alignment horizontal="left" vertical="center" indent="1"/>
    </xf>
    <xf numFmtId="0" fontId="0" fillId="0" borderId="26" xfId="0" applyFont="1" applyBorder="1" applyAlignment="1">
      <alignment horizontal="left" indent="1"/>
    </xf>
    <xf numFmtId="168" fontId="0" fillId="0" borderId="12" xfId="0" applyNumberFormat="1" applyFont="1" applyFill="1" applyBorder="1" applyAlignment="1">
      <alignment horizontal="right"/>
    </xf>
    <xf numFmtId="44" fontId="14" fillId="2" borderId="49" xfId="16" applyFont="1" applyFill="1" applyBorder="1" applyAlignment="1">
      <alignment vertical="center"/>
    </xf>
    <xf numFmtId="0" fontId="0" fillId="0" borderId="58" xfId="0" applyBorder="1" applyAlignment="1">
      <alignment/>
    </xf>
    <xf numFmtId="0" fontId="0" fillId="0" borderId="31" xfId="0" applyFont="1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2" fontId="0" fillId="0" borderId="59" xfId="0" applyNumberFormat="1" applyFont="1" applyBorder="1" applyAlignment="1">
      <alignment horizontal="right"/>
    </xf>
    <xf numFmtId="0" fontId="0" fillId="0" borderId="63" xfId="0" applyFont="1" applyBorder="1" applyAlignment="1">
      <alignment horizontal="right"/>
    </xf>
    <xf numFmtId="0" fontId="0" fillId="0" borderId="25" xfId="0" applyFont="1" applyBorder="1" applyAlignment="1">
      <alignment/>
    </xf>
    <xf numFmtId="2" fontId="0" fillId="0" borderId="31" xfId="0" applyNumberFormat="1" applyFont="1" applyBorder="1" applyAlignment="1">
      <alignment horizontal="right" vertical="center"/>
    </xf>
    <xf numFmtId="2" fontId="0" fillId="0" borderId="32" xfId="0" applyNumberFormat="1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11" fillId="2" borderId="53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/>
    </xf>
    <xf numFmtId="168" fontId="0" fillId="0" borderId="59" xfId="0" applyNumberFormat="1" applyFont="1" applyBorder="1" applyAlignment="1">
      <alignment horizontal="right"/>
    </xf>
    <xf numFmtId="165" fontId="14" fillId="0" borderId="59" xfId="0" applyNumberFormat="1" applyFont="1" applyFill="1" applyBorder="1" applyAlignment="1">
      <alignment horizontal="right"/>
    </xf>
    <xf numFmtId="165" fontId="14" fillId="0" borderId="14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horizontal="right"/>
    </xf>
    <xf numFmtId="0" fontId="0" fillId="2" borderId="21" xfId="0" applyFill="1" applyBorder="1" applyAlignment="1">
      <alignment/>
    </xf>
    <xf numFmtId="0" fontId="0" fillId="0" borderId="58" xfId="0" applyBorder="1" applyAlignment="1">
      <alignment vertical="center"/>
    </xf>
    <xf numFmtId="165" fontId="0" fillId="0" borderId="12" xfId="0" applyNumberFormat="1" applyFont="1" applyFill="1" applyBorder="1" applyAlignment="1">
      <alignment horizontal="right"/>
    </xf>
    <xf numFmtId="165" fontId="14" fillId="0" borderId="60" xfId="0" applyNumberFormat="1" applyFont="1" applyFill="1" applyBorder="1" applyAlignment="1">
      <alignment horizontal="right"/>
    </xf>
    <xf numFmtId="0" fontId="3" fillId="2" borderId="21" xfId="0" applyFont="1" applyFill="1" applyBorder="1" applyAlignment="1">
      <alignment horizontal="center" vertical="center"/>
    </xf>
    <xf numFmtId="0" fontId="0" fillId="4" borderId="54" xfId="0" applyFill="1" applyBorder="1" applyAlignment="1">
      <alignment/>
    </xf>
    <xf numFmtId="168" fontId="0" fillId="0" borderId="13" xfId="0" applyNumberFormat="1" applyBorder="1" applyAlignment="1">
      <alignment horizontal="right"/>
    </xf>
    <xf numFmtId="168" fontId="0" fillId="0" borderId="61" xfId="0" applyNumberFormat="1" applyFont="1" applyBorder="1" applyAlignment="1">
      <alignment horizontal="right" vertical="center"/>
    </xf>
    <xf numFmtId="168" fontId="14" fillId="0" borderId="27" xfId="0" applyNumberFormat="1" applyFont="1" applyBorder="1" applyAlignment="1">
      <alignment horizontal="right"/>
    </xf>
    <xf numFmtId="168" fontId="14" fillId="0" borderId="13" xfId="0" applyNumberFormat="1" applyFont="1" applyBorder="1" applyAlignment="1">
      <alignment horizontal="right"/>
    </xf>
    <xf numFmtId="168" fontId="14" fillId="0" borderId="61" xfId="0" applyNumberFormat="1" applyFont="1" applyBorder="1" applyAlignment="1">
      <alignment horizontal="right" vertical="center"/>
    </xf>
    <xf numFmtId="168" fontId="14" fillId="0" borderId="21" xfId="0" applyNumberFormat="1" applyFont="1" applyBorder="1" applyAlignment="1">
      <alignment horizontal="right"/>
    </xf>
    <xf numFmtId="168" fontId="0" fillId="0" borderId="24" xfId="0" applyNumberFormat="1" applyFont="1" applyFill="1" applyBorder="1" applyAlignment="1">
      <alignment vertical="center"/>
    </xf>
    <xf numFmtId="168" fontId="14" fillId="0" borderId="21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horizontal="right" vertical="center"/>
    </xf>
    <xf numFmtId="165" fontId="14" fillId="0" borderId="21" xfId="0" applyNumberFormat="1" applyFont="1" applyFill="1" applyBorder="1" applyAlignment="1">
      <alignment horizontal="right"/>
    </xf>
    <xf numFmtId="168" fontId="14" fillId="0" borderId="21" xfId="0" applyNumberFormat="1" applyFont="1" applyBorder="1" applyAlignment="1">
      <alignment vertical="center"/>
    </xf>
    <xf numFmtId="2" fontId="11" fillId="3" borderId="51" xfId="0" applyNumberFormat="1" applyFont="1" applyFill="1" applyBorder="1" applyAlignment="1">
      <alignment horizontal="center" vertical="center"/>
    </xf>
    <xf numFmtId="2" fontId="11" fillId="3" borderId="55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167" fontId="0" fillId="0" borderId="53" xfId="0" applyNumberFormat="1" applyFont="1" applyBorder="1" applyAlignment="1">
      <alignment horizontal="right"/>
    </xf>
    <xf numFmtId="168" fontId="0" fillId="0" borderId="12" xfId="0" applyNumberFormat="1" applyFont="1" applyFill="1" applyBorder="1" applyAlignment="1">
      <alignment horizontal="right" vertical="center"/>
    </xf>
    <xf numFmtId="2" fontId="11" fillId="3" borderId="49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14" fillId="0" borderId="29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21" xfId="0" applyFont="1" applyBorder="1" applyAlignment="1">
      <alignment horizontal="right" vertical="center"/>
    </xf>
    <xf numFmtId="168" fontId="14" fillId="0" borderId="21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Border="1" applyAlignment="1">
      <alignment horizontal="right" vertical="center"/>
    </xf>
    <xf numFmtId="168" fontId="14" fillId="0" borderId="12" xfId="0" applyNumberFormat="1" applyFont="1" applyFill="1" applyBorder="1" applyAlignment="1">
      <alignment horizontal="right" vertical="center"/>
    </xf>
    <xf numFmtId="168" fontId="14" fillId="0" borderId="12" xfId="0" applyNumberFormat="1" applyFont="1" applyBorder="1" applyAlignment="1">
      <alignment vertical="center"/>
    </xf>
    <xf numFmtId="168" fontId="14" fillId="0" borderId="31" xfId="0" applyNumberFormat="1" applyFont="1" applyBorder="1" applyAlignment="1">
      <alignment vertical="center"/>
    </xf>
    <xf numFmtId="0" fontId="30" fillId="0" borderId="0" xfId="0" applyFont="1" applyAlignment="1">
      <alignment/>
    </xf>
    <xf numFmtId="0" fontId="0" fillId="0" borderId="21" xfId="0" applyFont="1" applyBorder="1" applyAlignment="1">
      <alignment horizontal="right" vertical="center" indent="1"/>
    </xf>
    <xf numFmtId="168" fontId="0" fillId="0" borderId="0" xfId="0" applyNumberFormat="1" applyFont="1" applyBorder="1" applyAlignment="1">
      <alignment horizontal="right" vertical="center"/>
    </xf>
    <xf numFmtId="168" fontId="0" fillId="0" borderId="75" xfId="0" applyNumberFormat="1" applyFont="1" applyBorder="1" applyAlignment="1">
      <alignment horizontal="center" vertical="center"/>
    </xf>
    <xf numFmtId="168" fontId="0" fillId="0" borderId="17" xfId="0" applyNumberFormat="1" applyFont="1" applyBorder="1" applyAlignment="1">
      <alignment horizontal="center" vertical="center"/>
    </xf>
    <xf numFmtId="168" fontId="0" fillId="0" borderId="24" xfId="0" applyNumberFormat="1" applyFont="1" applyBorder="1" applyAlignment="1">
      <alignment horizontal="center" vertical="center"/>
    </xf>
    <xf numFmtId="168" fontId="0" fillId="0" borderId="16" xfId="0" applyNumberFormat="1" applyFont="1" applyBorder="1" applyAlignment="1">
      <alignment horizontal="center" vertical="center"/>
    </xf>
    <xf numFmtId="168" fontId="0" fillId="0" borderId="18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8" fontId="0" fillId="0" borderId="17" xfId="0" applyNumberFormat="1" applyFont="1" applyBorder="1" applyAlignment="1">
      <alignment horizontal="center" vertical="center"/>
    </xf>
    <xf numFmtId="168" fontId="0" fillId="0" borderId="24" xfId="0" applyNumberFormat="1" applyFont="1" applyBorder="1" applyAlignment="1">
      <alignment horizontal="center" vertical="center"/>
    </xf>
    <xf numFmtId="0" fontId="14" fillId="4" borderId="69" xfId="0" applyFont="1" applyFill="1" applyBorder="1" applyAlignment="1">
      <alignment horizontal="center" wrapText="1"/>
    </xf>
    <xf numFmtId="2" fontId="11" fillId="4" borderId="50" xfId="0" applyNumberFormat="1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165" fontId="0" fillId="2" borderId="0" xfId="0" applyNumberFormat="1" applyFont="1" applyFill="1" applyBorder="1" applyAlignment="1">
      <alignment horizontal="right"/>
    </xf>
    <xf numFmtId="168" fontId="0" fillId="0" borderId="12" xfId="0" applyNumberFormat="1" applyFont="1" applyFill="1" applyBorder="1" applyAlignment="1">
      <alignment horizontal="right" vertical="center"/>
    </xf>
    <xf numFmtId="168" fontId="0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68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165" fontId="0" fillId="0" borderId="0" xfId="0" applyNumberFormat="1" applyFill="1" applyBorder="1" applyAlignment="1">
      <alignment horizontal="right"/>
    </xf>
    <xf numFmtId="0" fontId="14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168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right" vertical="center"/>
    </xf>
    <xf numFmtId="2" fontId="0" fillId="2" borderId="0" xfId="0" applyNumberFormat="1" applyFont="1" applyFill="1" applyBorder="1" applyAlignment="1">
      <alignment horizontal="left" vertical="center" indent="1"/>
    </xf>
    <xf numFmtId="168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 wrapText="1"/>
    </xf>
    <xf numFmtId="168" fontId="0" fillId="2" borderId="0" xfId="0" applyNumberFormat="1" applyFont="1" applyFill="1" applyBorder="1" applyAlignment="1">
      <alignment horizontal="right"/>
    </xf>
    <xf numFmtId="168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left"/>
    </xf>
    <xf numFmtId="165" fontId="0" fillId="2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168" fontId="0" fillId="0" borderId="0" xfId="0" applyNumberFormat="1" applyFont="1" applyBorder="1" applyAlignment="1">
      <alignment horizontal="right"/>
    </xf>
    <xf numFmtId="0" fontId="14" fillId="4" borderId="76" xfId="0" applyFont="1" applyFill="1" applyBorder="1" applyAlignment="1">
      <alignment horizontal="center" wrapText="1"/>
    </xf>
    <xf numFmtId="0" fontId="14" fillId="4" borderId="19" xfId="0" applyFont="1" applyFill="1" applyBorder="1" applyAlignment="1">
      <alignment wrapText="1"/>
    </xf>
    <xf numFmtId="164" fontId="3" fillId="4" borderId="76" xfId="0" applyNumberFormat="1" applyFont="1" applyFill="1" applyBorder="1" applyAlignment="1">
      <alignment vertical="center"/>
    </xf>
    <xf numFmtId="168" fontId="0" fillId="4" borderId="24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/>
    </xf>
    <xf numFmtId="0" fontId="0" fillId="0" borderId="77" xfId="0" applyFont="1" applyFill="1" applyBorder="1" applyAlignment="1">
      <alignment vertical="center"/>
    </xf>
    <xf numFmtId="0" fontId="0" fillId="0" borderId="78" xfId="0" applyFont="1" applyBorder="1" applyAlignment="1">
      <alignment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right" vertical="center"/>
    </xf>
    <xf numFmtId="168" fontId="0" fillId="0" borderId="6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/>
    </xf>
    <xf numFmtId="0" fontId="14" fillId="4" borderId="79" xfId="0" applyFont="1" applyFill="1" applyBorder="1" applyAlignment="1">
      <alignment horizontal="center" vertical="center"/>
    </xf>
    <xf numFmtId="0" fontId="14" fillId="4" borderId="80" xfId="0" applyFont="1" applyFill="1" applyBorder="1" applyAlignment="1">
      <alignment horizontal="center" vertical="center"/>
    </xf>
    <xf numFmtId="0" fontId="14" fillId="4" borderId="81" xfId="0" applyFont="1" applyFill="1" applyBorder="1" applyAlignment="1">
      <alignment horizontal="center" vertical="center"/>
    </xf>
    <xf numFmtId="0" fontId="0" fillId="0" borderId="82" xfId="0" applyFont="1" applyBorder="1" applyAlignment="1">
      <alignment vertical="center"/>
    </xf>
    <xf numFmtId="0" fontId="0" fillId="0" borderId="83" xfId="0" applyFont="1" applyBorder="1" applyAlignment="1">
      <alignment horizontal="right"/>
    </xf>
    <xf numFmtId="0" fontId="0" fillId="0" borderId="84" xfId="0" applyFont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0" fillId="0" borderId="86" xfId="0" applyFont="1" applyBorder="1" applyAlignment="1">
      <alignment horizontal="right"/>
    </xf>
    <xf numFmtId="0" fontId="0" fillId="0" borderId="6" xfId="0" applyBorder="1" applyAlignment="1">
      <alignment vertical="center"/>
    </xf>
    <xf numFmtId="165" fontId="0" fillId="0" borderId="6" xfId="0" applyNumberFormat="1" applyFont="1" applyFill="1" applyBorder="1" applyAlignment="1">
      <alignment horizontal="right"/>
    </xf>
    <xf numFmtId="168" fontId="0" fillId="0" borderId="6" xfId="0" applyNumberFormat="1" applyFont="1" applyFill="1" applyBorder="1" applyAlignment="1">
      <alignment horizontal="right" vertical="center"/>
    </xf>
    <xf numFmtId="168" fontId="0" fillId="0" borderId="6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right"/>
    </xf>
    <xf numFmtId="0" fontId="0" fillId="0" borderId="87" xfId="0" applyBorder="1" applyAlignment="1">
      <alignment/>
    </xf>
    <xf numFmtId="0" fontId="0" fillId="0" borderId="88" xfId="0" applyFont="1" applyBorder="1" applyAlignment="1">
      <alignment horizontal="left" vertical="center" indent="1"/>
    </xf>
    <xf numFmtId="0" fontId="0" fillId="0" borderId="89" xfId="0" applyBorder="1" applyAlignment="1">
      <alignment/>
    </xf>
    <xf numFmtId="0" fontId="0" fillId="0" borderId="90" xfId="0" applyFont="1" applyBorder="1" applyAlignment="1">
      <alignment horizontal="left" vertical="center" indent="1"/>
    </xf>
    <xf numFmtId="0" fontId="0" fillId="0" borderId="91" xfId="0" applyBorder="1" applyAlignment="1">
      <alignment/>
    </xf>
    <xf numFmtId="0" fontId="0" fillId="0" borderId="92" xfId="0" applyFont="1" applyBorder="1" applyAlignment="1">
      <alignment horizontal="right" vertical="center"/>
    </xf>
    <xf numFmtId="168" fontId="0" fillId="0" borderId="92" xfId="0" applyNumberFormat="1" applyFont="1" applyBorder="1" applyAlignment="1">
      <alignment horizontal="right"/>
    </xf>
    <xf numFmtId="168" fontId="0" fillId="0" borderId="92" xfId="0" applyNumberFormat="1" applyFont="1" applyBorder="1" applyAlignment="1">
      <alignment horizontal="right" vertical="center"/>
    </xf>
    <xf numFmtId="0" fontId="0" fillId="0" borderId="93" xfId="0" applyFont="1" applyBorder="1" applyAlignment="1">
      <alignment horizontal="left" vertical="center" indent="1"/>
    </xf>
    <xf numFmtId="2" fontId="11" fillId="4" borderId="53" xfId="0" applyNumberFormat="1" applyFont="1" applyFill="1" applyBorder="1" applyAlignment="1">
      <alignment horizontal="center" vertical="center"/>
    </xf>
    <xf numFmtId="2" fontId="11" fillId="4" borderId="0" xfId="0" applyNumberFormat="1" applyFont="1" applyFill="1" applyBorder="1" applyAlignment="1">
      <alignment horizontal="center" vertical="center"/>
    </xf>
    <xf numFmtId="2" fontId="11" fillId="4" borderId="10" xfId="0" applyNumberFormat="1" applyFont="1" applyFill="1" applyBorder="1" applyAlignment="1">
      <alignment horizontal="center" vertical="center"/>
    </xf>
    <xf numFmtId="2" fontId="11" fillId="4" borderId="79" xfId="0" applyNumberFormat="1" applyFont="1" applyFill="1" applyBorder="1" applyAlignment="1">
      <alignment horizontal="center" vertical="center"/>
    </xf>
    <xf numFmtId="2" fontId="11" fillId="4" borderId="80" xfId="0" applyNumberFormat="1" applyFont="1" applyFill="1" applyBorder="1" applyAlignment="1">
      <alignment horizontal="center" vertical="center"/>
    </xf>
    <xf numFmtId="2" fontId="11" fillId="4" borderId="81" xfId="0" applyNumberFormat="1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vertical="center"/>
    </xf>
    <xf numFmtId="0" fontId="0" fillId="0" borderId="94" xfId="0" applyFont="1" applyBorder="1" applyAlignment="1">
      <alignment horizontal="left" vertical="center" indent="1"/>
    </xf>
    <xf numFmtId="0" fontId="0" fillId="0" borderId="89" xfId="0" applyFont="1" applyFill="1" applyBorder="1" applyAlignment="1">
      <alignment vertical="center"/>
    </xf>
    <xf numFmtId="0" fontId="0" fillId="0" borderId="91" xfId="0" applyFont="1" applyFill="1" applyBorder="1" applyAlignment="1">
      <alignment vertical="center"/>
    </xf>
    <xf numFmtId="168" fontId="0" fillId="0" borderId="92" xfId="0" applyNumberFormat="1" applyFont="1" applyFill="1" applyBorder="1" applyAlignment="1">
      <alignment horizontal="right" vertical="center"/>
    </xf>
    <xf numFmtId="168" fontId="0" fillId="0" borderId="92" xfId="0" applyNumberFormat="1" applyFont="1" applyBorder="1" applyAlignment="1">
      <alignment horizontal="right" vertical="center"/>
    </xf>
    <xf numFmtId="0" fontId="0" fillId="0" borderId="95" xfId="0" applyFont="1" applyBorder="1" applyAlignment="1">
      <alignment horizontal="left" vertical="center" indent="1"/>
    </xf>
    <xf numFmtId="2" fontId="11" fillId="4" borderId="2" xfId="0" applyNumberFormat="1" applyFont="1" applyFill="1" applyBorder="1" applyAlignment="1">
      <alignment horizontal="center" vertical="center" wrapText="1"/>
    </xf>
    <xf numFmtId="2" fontId="11" fillId="4" borderId="3" xfId="0" applyNumberFormat="1" applyFont="1" applyFill="1" applyBorder="1" applyAlignment="1">
      <alignment horizontal="center" vertical="center" wrapText="1"/>
    </xf>
    <xf numFmtId="2" fontId="11" fillId="4" borderId="4" xfId="0" applyNumberFormat="1" applyFont="1" applyFill="1" applyBorder="1" applyAlignment="1">
      <alignment horizontal="center" vertical="center" wrapText="1"/>
    </xf>
    <xf numFmtId="2" fontId="11" fillId="4" borderId="96" xfId="0" applyNumberFormat="1" applyFont="1" applyFill="1" applyBorder="1" applyAlignment="1">
      <alignment horizontal="center" vertical="center" wrapText="1"/>
    </xf>
    <xf numFmtId="2" fontId="11" fillId="4" borderId="97" xfId="0" applyNumberFormat="1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/>
    </xf>
    <xf numFmtId="0" fontId="0" fillId="0" borderId="84" xfId="0" applyFont="1" applyFill="1" applyBorder="1" applyAlignment="1">
      <alignment/>
    </xf>
    <xf numFmtId="0" fontId="0" fillId="0" borderId="98" xfId="0" applyFont="1" applyFill="1" applyBorder="1" applyAlignment="1">
      <alignment/>
    </xf>
    <xf numFmtId="164" fontId="0" fillId="0" borderId="99" xfId="0" applyNumberFormat="1" applyFont="1" applyFill="1" applyBorder="1" applyAlignment="1">
      <alignment horizontal="center" vertical="center"/>
    </xf>
    <xf numFmtId="168" fontId="0" fillId="0" borderId="99" xfId="0" applyNumberFormat="1" applyFont="1" applyBorder="1" applyAlignment="1">
      <alignment horizontal="center" vertical="center"/>
    </xf>
    <xf numFmtId="0" fontId="0" fillId="0" borderId="87" xfId="0" applyFont="1" applyFill="1" applyBorder="1" applyAlignment="1">
      <alignment/>
    </xf>
    <xf numFmtId="0" fontId="0" fillId="0" borderId="89" xfId="0" applyFont="1" applyFill="1" applyBorder="1" applyAlignment="1">
      <alignment/>
    </xf>
    <xf numFmtId="0" fontId="0" fillId="0" borderId="91" xfId="0" applyFont="1" applyFill="1" applyBorder="1" applyAlignment="1">
      <alignment/>
    </xf>
    <xf numFmtId="168" fontId="0" fillId="0" borderId="100" xfId="0" applyNumberFormat="1" applyFont="1" applyBorder="1" applyAlignment="1">
      <alignment horizontal="center" vertical="center"/>
    </xf>
    <xf numFmtId="168" fontId="0" fillId="0" borderId="99" xfId="0" applyNumberFormat="1" applyFont="1" applyBorder="1" applyAlignment="1">
      <alignment horizontal="center" vertical="center"/>
    </xf>
    <xf numFmtId="168" fontId="0" fillId="0" borderId="101" xfId="0" applyNumberFormat="1" applyFont="1" applyBorder="1" applyAlignment="1">
      <alignment horizontal="center" vertical="center"/>
    </xf>
    <xf numFmtId="0" fontId="27" fillId="0" borderId="102" xfId="0" applyFont="1" applyBorder="1" applyAlignment="1">
      <alignment horizontal="left" vertical="center" wrapText="1"/>
    </xf>
    <xf numFmtId="168" fontId="2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/>
    </xf>
    <xf numFmtId="0" fontId="22" fillId="0" borderId="3" xfId="0" applyFont="1" applyBorder="1" applyAlignment="1">
      <alignment/>
    </xf>
    <xf numFmtId="0" fontId="22" fillId="0" borderId="0" xfId="0" applyFont="1" applyAlignment="1">
      <alignment/>
    </xf>
    <xf numFmtId="0" fontId="22" fillId="0" borderId="103" xfId="0" applyFont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22" fillId="0" borderId="103" xfId="0" applyFont="1" applyBorder="1" applyAlignment="1">
      <alignment/>
    </xf>
    <xf numFmtId="0" fontId="22" fillId="0" borderId="104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5" xfId="0" applyFont="1" applyFill="1" applyBorder="1" applyAlignment="1">
      <alignment/>
    </xf>
    <xf numFmtId="0" fontId="22" fillId="0" borderId="106" xfId="0" applyFont="1" applyFill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39" fillId="0" borderId="105" xfId="0" applyFont="1" applyBorder="1" applyAlignment="1">
      <alignment/>
    </xf>
    <xf numFmtId="0" fontId="22" fillId="0" borderId="103" xfId="0" applyFont="1" applyFill="1" applyBorder="1" applyAlignment="1">
      <alignment horizontal="left"/>
    </xf>
    <xf numFmtId="0" fontId="22" fillId="0" borderId="104" xfId="0" applyFont="1" applyBorder="1" applyAlignment="1">
      <alignment horizontal="center"/>
    </xf>
    <xf numFmtId="0" fontId="22" fillId="0" borderId="106" xfId="0" applyFont="1" applyBorder="1" applyAlignment="1">
      <alignment horizontal="center" vertical="center"/>
    </xf>
    <xf numFmtId="0" fontId="41" fillId="0" borderId="105" xfId="0" applyFont="1" applyBorder="1" applyAlignment="1">
      <alignment/>
    </xf>
    <xf numFmtId="0" fontId="23" fillId="0" borderId="103" xfId="0" applyFont="1" applyFill="1" applyBorder="1" applyAlignment="1">
      <alignment/>
    </xf>
    <xf numFmtId="0" fontId="23" fillId="0" borderId="104" xfId="0" applyFont="1" applyFill="1" applyBorder="1" applyAlignment="1">
      <alignment/>
    </xf>
    <xf numFmtId="168" fontId="22" fillId="0" borderId="0" xfId="0" applyNumberFormat="1" applyFont="1" applyFill="1" applyBorder="1" applyAlignment="1">
      <alignment horizontal="right" vertical="center"/>
    </xf>
    <xf numFmtId="0" fontId="41" fillId="0" borderId="105" xfId="0" applyFont="1" applyFill="1" applyBorder="1" applyAlignment="1">
      <alignment/>
    </xf>
    <xf numFmtId="0" fontId="23" fillId="0" borderId="103" xfId="0" applyFont="1" applyFill="1" applyBorder="1" applyAlignment="1">
      <alignment horizontal="left"/>
    </xf>
    <xf numFmtId="0" fontId="23" fillId="0" borderId="104" xfId="0" applyFont="1" applyFill="1" applyBorder="1" applyAlignment="1">
      <alignment horizontal="left"/>
    </xf>
    <xf numFmtId="168" fontId="23" fillId="0" borderId="102" xfId="0" applyNumberFormat="1" applyFont="1" applyFill="1" applyBorder="1" applyAlignment="1">
      <alignment horizontal="right" vertical="center"/>
    </xf>
    <xf numFmtId="168" fontId="23" fillId="0" borderId="9" xfId="0" applyNumberFormat="1" applyFont="1" applyFill="1" applyBorder="1" applyAlignment="1">
      <alignment horizontal="right" vertical="center"/>
    </xf>
    <xf numFmtId="0" fontId="22" fillId="0" borderId="106" xfId="0" applyFont="1" applyBorder="1" applyAlignment="1">
      <alignment vertical="center"/>
    </xf>
    <xf numFmtId="168" fontId="22" fillId="0" borderId="9" xfId="0" applyNumberFormat="1" applyFont="1" applyBorder="1" applyAlignment="1">
      <alignment horizontal="right"/>
    </xf>
    <xf numFmtId="0" fontId="22" fillId="0" borderId="105" xfId="0" applyFont="1" applyBorder="1" applyAlignment="1">
      <alignment vertical="center"/>
    </xf>
    <xf numFmtId="168" fontId="22" fillId="0" borderId="9" xfId="0" applyNumberFormat="1" applyFont="1" applyFill="1" applyBorder="1" applyAlignment="1">
      <alignment horizontal="right"/>
    </xf>
    <xf numFmtId="0" fontId="22" fillId="0" borderId="105" xfId="0" applyFont="1" applyBorder="1" applyAlignment="1">
      <alignment horizontal="left" vertical="center"/>
    </xf>
    <xf numFmtId="0" fontId="22" fillId="0" borderId="50" xfId="0" applyFont="1" applyBorder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22" fillId="0" borderId="55" xfId="0" applyFont="1" applyBorder="1" applyAlignment="1">
      <alignment horizontal="left" vertical="center"/>
    </xf>
    <xf numFmtId="0" fontId="22" fillId="0" borderId="48" xfId="0" applyFont="1" applyBorder="1" applyAlignment="1">
      <alignment horizontal="left" vertical="center"/>
    </xf>
    <xf numFmtId="0" fontId="22" fillId="0" borderId="2" xfId="0" applyFont="1" applyBorder="1" applyAlignment="1">
      <alignment vertical="center"/>
    </xf>
    <xf numFmtId="0" fontId="22" fillId="0" borderId="102" xfId="0" applyFont="1" applyBorder="1" applyAlignment="1">
      <alignment horizontal="center" vertical="center" wrapText="1"/>
    </xf>
    <xf numFmtId="0" fontId="22" fillId="0" borderId="3" xfId="0" applyFont="1" applyBorder="1" applyAlignment="1">
      <alignment/>
    </xf>
    <xf numFmtId="168" fontId="22" fillId="0" borderId="9" xfId="0" applyNumberFormat="1" applyFont="1" applyFill="1" applyBorder="1" applyAlignment="1">
      <alignment horizontal="right" vertical="center"/>
    </xf>
    <xf numFmtId="0" fontId="22" fillId="0" borderId="53" xfId="0" applyFont="1" applyBorder="1" applyAlignment="1">
      <alignment/>
    </xf>
    <xf numFmtId="168" fontId="22" fillId="0" borderId="107" xfId="0" applyNumberFormat="1" applyFont="1" applyBorder="1" applyAlignment="1">
      <alignment horizontal="right"/>
    </xf>
    <xf numFmtId="168" fontId="22" fillId="0" borderId="108" xfId="0" applyNumberFormat="1" applyFont="1" applyBorder="1" applyAlignment="1">
      <alignment horizontal="center" vertical="center"/>
    </xf>
    <xf numFmtId="0" fontId="22" fillId="4" borderId="105" xfId="0" applyFont="1" applyFill="1" applyBorder="1" applyAlignment="1">
      <alignment horizontal="left"/>
    </xf>
    <xf numFmtId="0" fontId="40" fillId="0" borderId="105" xfId="0" applyFont="1" applyBorder="1" applyAlignment="1">
      <alignment wrapText="1"/>
    </xf>
    <xf numFmtId="0" fontId="22" fillId="0" borderId="105" xfId="0" applyFont="1" applyFill="1" applyBorder="1" applyAlignment="1">
      <alignment wrapText="1"/>
    </xf>
    <xf numFmtId="0" fontId="43" fillId="0" borderId="105" xfId="0" applyFont="1" applyBorder="1" applyAlignment="1">
      <alignment wrapText="1"/>
    </xf>
    <xf numFmtId="0" fontId="38" fillId="0" borderId="109" xfId="0" applyFont="1" applyFill="1" applyBorder="1" applyAlignment="1">
      <alignment horizontal="left" shrinkToFit="1"/>
    </xf>
    <xf numFmtId="0" fontId="8" fillId="0" borderId="50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2" fontId="23" fillId="3" borderId="41" xfId="0" applyNumberFormat="1" applyFont="1" applyFill="1" applyBorder="1" applyAlignment="1">
      <alignment horizontal="center" vertical="center"/>
    </xf>
    <xf numFmtId="0" fontId="22" fillId="4" borderId="103" xfId="0" applyFont="1" applyFill="1" applyBorder="1" applyAlignment="1">
      <alignment/>
    </xf>
    <xf numFmtId="0" fontId="22" fillId="0" borderId="103" xfId="0" applyFont="1" applyBorder="1" applyAlignment="1">
      <alignment horizontal="right"/>
    </xf>
    <xf numFmtId="165" fontId="22" fillId="0" borderId="104" xfId="0" applyNumberFormat="1" applyFont="1" applyFill="1" applyBorder="1" applyAlignment="1">
      <alignment/>
    </xf>
    <xf numFmtId="0" fontId="39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165" fontId="22" fillId="0" borderId="0" xfId="0" applyNumberFormat="1" applyFont="1" applyFill="1" applyBorder="1" applyAlignment="1">
      <alignment horizontal="right"/>
    </xf>
    <xf numFmtId="168" fontId="22" fillId="0" borderId="9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22" fillId="0" borderId="105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167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78" xfId="0" applyFont="1" applyBorder="1" applyAlignment="1">
      <alignment/>
    </xf>
    <xf numFmtId="167" fontId="22" fillId="0" borderId="6" xfId="0" applyNumberFormat="1" applyFont="1" applyFill="1" applyBorder="1" applyAlignment="1">
      <alignment horizontal="center" vertical="center" wrapText="1"/>
    </xf>
    <xf numFmtId="0" fontId="42" fillId="0" borderId="5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03" xfId="0" applyFont="1" applyBorder="1" applyAlignment="1">
      <alignment/>
    </xf>
    <xf numFmtId="0" fontId="22" fillId="0" borderId="104" xfId="0" applyFont="1" applyBorder="1" applyAlignment="1">
      <alignment/>
    </xf>
    <xf numFmtId="168" fontId="22" fillId="0" borderId="0" xfId="0" applyNumberFormat="1" applyFont="1" applyBorder="1" applyAlignment="1">
      <alignment horizontal="right" vertical="center"/>
    </xf>
    <xf numFmtId="168" fontId="22" fillId="0" borderId="50" xfId="0" applyNumberFormat="1" applyFont="1" applyBorder="1" applyAlignment="1">
      <alignment horizontal="right" vertical="center"/>
    </xf>
    <xf numFmtId="0" fontId="42" fillId="0" borderId="102" xfId="0" applyFont="1" applyBorder="1" applyAlignment="1">
      <alignment horizontal="left" vertical="center" wrapText="1"/>
    </xf>
    <xf numFmtId="0" fontId="42" fillId="0" borderId="110" xfId="0" applyFont="1" applyBorder="1" applyAlignment="1">
      <alignment horizontal="left" vertical="center" wrapText="1"/>
    </xf>
    <xf numFmtId="0" fontId="42" fillId="0" borderId="111" xfId="0" applyFont="1" applyBorder="1" applyAlignment="1">
      <alignment horizontal="left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110" xfId="0" applyFont="1" applyBorder="1" applyAlignment="1">
      <alignment horizontal="center" vertical="center" wrapText="1"/>
    </xf>
    <xf numFmtId="0" fontId="22" fillId="0" borderId="111" xfId="0" applyFont="1" applyBorder="1" applyAlignment="1">
      <alignment horizontal="center" vertical="center" wrapText="1"/>
    </xf>
    <xf numFmtId="167" fontId="22" fillId="0" borderId="3" xfId="0" applyNumberFormat="1" applyFont="1" applyFill="1" applyBorder="1" applyAlignment="1">
      <alignment horizontal="center" vertical="center" wrapText="1"/>
    </xf>
    <xf numFmtId="0" fontId="27" fillId="0" borderId="102" xfId="0" applyFont="1" applyBorder="1" applyAlignment="1">
      <alignment horizontal="left" vertical="center" wrapText="1"/>
    </xf>
    <xf numFmtId="0" fontId="27" fillId="0" borderId="111" xfId="0" applyFont="1" applyBorder="1" applyAlignment="1">
      <alignment horizontal="left" vertical="center" wrapText="1"/>
    </xf>
    <xf numFmtId="0" fontId="22" fillId="0" borderId="7" xfId="0" applyFont="1" applyBorder="1" applyAlignment="1">
      <alignment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/>
    </xf>
    <xf numFmtId="0" fontId="22" fillId="0" borderId="4" xfId="0" applyFont="1" applyBorder="1" applyAlignment="1">
      <alignment/>
    </xf>
    <xf numFmtId="0" fontId="22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/>
    </xf>
    <xf numFmtId="0" fontId="13" fillId="2" borderId="77" xfId="15" applyFont="1" applyFill="1" applyBorder="1" applyAlignment="1">
      <alignment horizontal="center" vertical="center" wrapText="1"/>
    </xf>
    <xf numFmtId="0" fontId="13" fillId="2" borderId="0" xfId="15" applyFont="1" applyFill="1" applyBorder="1" applyAlignment="1">
      <alignment horizontal="center" vertical="center" wrapText="1"/>
    </xf>
    <xf numFmtId="0" fontId="13" fillId="2" borderId="78" xfId="15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22" fillId="0" borderId="112" xfId="0" applyFont="1" applyBorder="1" applyAlignment="1">
      <alignment horizontal="center" vertical="center"/>
    </xf>
    <xf numFmtId="0" fontId="22" fillId="0" borderId="113" xfId="0" applyFont="1" applyBorder="1" applyAlignment="1">
      <alignment horizontal="center" vertical="center"/>
    </xf>
    <xf numFmtId="0" fontId="22" fillId="0" borderId="114" xfId="0" applyFont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wrapText="1"/>
    </xf>
    <xf numFmtId="0" fontId="22" fillId="0" borderId="115" xfId="0" applyFont="1" applyBorder="1" applyAlignment="1">
      <alignment/>
    </xf>
    <xf numFmtId="0" fontId="23" fillId="4" borderId="77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3" fillId="4" borderId="5" xfId="0" applyFont="1" applyFill="1" applyBorder="1" applyAlignment="1">
      <alignment horizontal="center" vertical="center" wrapText="1"/>
    </xf>
    <xf numFmtId="0" fontId="22" fillId="0" borderId="116" xfId="0" applyFont="1" applyBorder="1" applyAlignment="1">
      <alignment/>
    </xf>
    <xf numFmtId="0" fontId="23" fillId="4" borderId="105" xfId="0" applyFont="1" applyFill="1" applyBorder="1" applyAlignment="1">
      <alignment vertical="center" wrapText="1"/>
    </xf>
    <xf numFmtId="0" fontId="22" fillId="0" borderId="117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5" xfId="0" applyFont="1" applyBorder="1" applyAlignment="1">
      <alignment/>
    </xf>
    <xf numFmtId="0" fontId="22" fillId="0" borderId="54" xfId="0" applyFont="1" applyBorder="1" applyAlignment="1">
      <alignment/>
    </xf>
    <xf numFmtId="0" fontId="23" fillId="0" borderId="9" xfId="0" applyFont="1" applyBorder="1" applyAlignment="1">
      <alignment vertical="center"/>
    </xf>
    <xf numFmtId="0" fontId="22" fillId="0" borderId="9" xfId="0" applyFont="1" applyBorder="1" applyAlignment="1">
      <alignment/>
    </xf>
    <xf numFmtId="0" fontId="22" fillId="0" borderId="118" xfId="0" applyFont="1" applyBorder="1" applyAlignment="1">
      <alignment horizontal="right" vertical="center"/>
    </xf>
    <xf numFmtId="0" fontId="22" fillId="0" borderId="76" xfId="0" applyFont="1" applyBorder="1" applyAlignment="1">
      <alignment horizontal="right" vertical="center"/>
    </xf>
    <xf numFmtId="0" fontId="22" fillId="0" borderId="119" xfId="0" applyFont="1" applyBorder="1" applyAlignment="1">
      <alignment horizontal="right" vertical="center"/>
    </xf>
    <xf numFmtId="2" fontId="23" fillId="3" borderId="48" xfId="0" applyNumberFormat="1" applyFont="1" applyFill="1" applyBorder="1" applyAlignment="1">
      <alignment horizontal="center" vertical="center"/>
    </xf>
    <xf numFmtId="2" fontId="23" fillId="3" borderId="55" xfId="0" applyNumberFormat="1" applyFont="1" applyFill="1" applyBorder="1" applyAlignment="1">
      <alignment horizontal="center" vertical="center"/>
    </xf>
    <xf numFmtId="2" fontId="23" fillId="3" borderId="8" xfId="0" applyNumberFormat="1" applyFont="1" applyFill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22" fillId="0" borderId="9" xfId="0" applyFont="1" applyBorder="1" applyAlignment="1">
      <alignment horizontal="left"/>
    </xf>
    <xf numFmtId="0" fontId="39" fillId="0" borderId="51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2" fontId="23" fillId="4" borderId="9" xfId="0" applyNumberFormat="1" applyFont="1" applyFill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0" fontId="22" fillId="0" borderId="111" xfId="0" applyFont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36" fillId="2" borderId="24" xfId="0" applyFont="1" applyFill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 vertical="center" wrapText="1"/>
    </xf>
    <xf numFmtId="0" fontId="37" fillId="2" borderId="13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/>
    </xf>
    <xf numFmtId="0" fontId="3" fillId="2" borderId="4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2" fontId="11" fillId="3" borderId="51" xfId="0" applyNumberFormat="1" applyFont="1" applyFill="1" applyBorder="1" applyAlignment="1">
      <alignment horizontal="center" vertical="center"/>
    </xf>
    <xf numFmtId="2" fontId="11" fillId="3" borderId="55" xfId="0" applyNumberFormat="1" applyFont="1" applyFill="1" applyBorder="1" applyAlignment="1">
      <alignment horizontal="center" vertical="center"/>
    </xf>
    <xf numFmtId="2" fontId="11" fillId="3" borderId="54" xfId="0" applyNumberFormat="1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/>
    </xf>
    <xf numFmtId="0" fontId="11" fillId="4" borderId="55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11" fillId="4" borderId="51" xfId="0" applyNumberFormat="1" applyFont="1" applyFill="1" applyBorder="1" applyAlignment="1">
      <alignment horizontal="center" vertical="center"/>
    </xf>
    <xf numFmtId="2" fontId="11" fillId="4" borderId="55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2" fillId="4" borderId="51" xfId="0" applyFont="1" applyFill="1" applyBorder="1" applyAlignment="1">
      <alignment horizontal="center" vertical="center" wrapText="1"/>
    </xf>
    <xf numFmtId="0" fontId="32" fillId="4" borderId="55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11" fillId="4" borderId="55" xfId="0" applyFont="1" applyFill="1" applyBorder="1" applyAlignment="1">
      <alignment horizontal="center" vertical="center"/>
    </xf>
    <xf numFmtId="0" fontId="11" fillId="4" borderId="54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left"/>
    </xf>
    <xf numFmtId="0" fontId="0" fillId="0" borderId="65" xfId="0" applyFill="1" applyBorder="1" applyAlignment="1">
      <alignment horizontal="left"/>
    </xf>
    <xf numFmtId="0" fontId="0" fillId="0" borderId="70" xfId="0" applyFill="1" applyBorder="1" applyAlignment="1">
      <alignment horizontal="left"/>
    </xf>
    <xf numFmtId="0" fontId="14" fillId="6" borderId="51" xfId="0" applyFont="1" applyFill="1" applyBorder="1" applyAlignment="1">
      <alignment horizontal="center"/>
    </xf>
    <xf numFmtId="0" fontId="14" fillId="6" borderId="55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68" xfId="0" applyFont="1" applyFill="1" applyBorder="1" applyAlignment="1">
      <alignment horizontal="left"/>
    </xf>
    <xf numFmtId="0" fontId="14" fillId="6" borderId="54" xfId="0" applyFont="1" applyFill="1" applyBorder="1" applyAlignment="1">
      <alignment horizontal="center"/>
    </xf>
    <xf numFmtId="0" fontId="14" fillId="0" borderId="55" xfId="0" applyFont="1" applyBorder="1" applyAlignment="1">
      <alignment/>
    </xf>
    <xf numFmtId="0" fontId="14" fillId="0" borderId="54" xfId="0" applyFont="1" applyBorder="1" applyAlignment="1">
      <alignment/>
    </xf>
    <xf numFmtId="0" fontId="6" fillId="0" borderId="5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1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4" borderId="51" xfId="0" applyFont="1" applyFill="1" applyBorder="1" applyAlignment="1">
      <alignment horizontal="center"/>
    </xf>
    <xf numFmtId="0" fontId="14" fillId="4" borderId="55" xfId="0" applyFont="1" applyFill="1" applyBorder="1" applyAlignment="1">
      <alignment horizontal="center"/>
    </xf>
    <xf numFmtId="0" fontId="14" fillId="4" borderId="54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0" fontId="14" fillId="4" borderId="54" xfId="0" applyFont="1" applyFill="1" applyBorder="1" applyAlignment="1">
      <alignment horizontal="center" vertical="center" wrapText="1"/>
    </xf>
    <xf numFmtId="0" fontId="11" fillId="3" borderId="51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14" fillId="4" borderId="51" xfId="0" applyFont="1" applyFill="1" applyBorder="1" applyAlignment="1">
      <alignment horizontal="center"/>
    </xf>
    <xf numFmtId="0" fontId="15" fillId="4" borderId="55" xfId="0" applyFont="1" applyFill="1" applyBorder="1" applyAlignment="1">
      <alignment horizontal="center"/>
    </xf>
    <xf numFmtId="0" fontId="14" fillId="4" borderId="51" xfId="0" applyFont="1" applyFill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4" fillId="4" borderId="55" xfId="0" applyFont="1" applyFill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/>
    </xf>
    <xf numFmtId="0" fontId="14" fillId="0" borderId="9" xfId="0" applyFont="1" applyBorder="1" applyAlignment="1">
      <alignment/>
    </xf>
    <xf numFmtId="0" fontId="11" fillId="5" borderId="41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53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49" xfId="0" applyFont="1" applyFill="1" applyBorder="1" applyAlignment="1">
      <alignment horizontal="center" vertical="center" wrapText="1"/>
    </xf>
    <xf numFmtId="0" fontId="11" fillId="5" borderId="50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 wrapText="1"/>
    </xf>
    <xf numFmtId="168" fontId="3" fillId="0" borderId="48" xfId="0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 vertical="center" wrapText="1"/>
    </xf>
    <xf numFmtId="168" fontId="3" fillId="0" borderId="50" xfId="0" applyNumberFormat="1" applyFont="1" applyBorder="1" applyAlignment="1">
      <alignment horizontal="center" vertical="center" wrapText="1"/>
    </xf>
    <xf numFmtId="165" fontId="17" fillId="0" borderId="48" xfId="0" applyNumberFormat="1" applyFont="1" applyBorder="1" applyAlignment="1">
      <alignment horizontal="center" vertical="center" wrapText="1"/>
    </xf>
    <xf numFmtId="165" fontId="17" fillId="0" borderId="120" xfId="0" applyNumberFormat="1" applyFont="1" applyBorder="1" applyAlignment="1">
      <alignment horizontal="center" vertical="center" wrapText="1"/>
    </xf>
    <xf numFmtId="165" fontId="17" fillId="0" borderId="50" xfId="0" applyNumberFormat="1" applyFont="1" applyBorder="1" applyAlignment="1">
      <alignment horizontal="center" vertical="center" wrapText="1"/>
    </xf>
    <xf numFmtId="165" fontId="17" fillId="0" borderId="121" xfId="0" applyNumberFormat="1" applyFont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14" fillId="0" borderId="53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6" fillId="3" borderId="51" xfId="0" applyFont="1" applyFill="1" applyBorder="1" applyAlignment="1">
      <alignment horizontal="center" vertical="center"/>
    </xf>
    <xf numFmtId="0" fontId="0" fillId="0" borderId="55" xfId="0" applyFont="1" applyBorder="1" applyAlignment="1">
      <alignment/>
    </xf>
    <xf numFmtId="0" fontId="0" fillId="0" borderId="54" xfId="0" applyFont="1" applyBorder="1" applyAlignment="1">
      <alignment/>
    </xf>
    <xf numFmtId="165" fontId="17" fillId="0" borderId="8" xfId="0" applyNumberFormat="1" applyFont="1" applyBorder="1" applyAlignment="1">
      <alignment horizontal="center" vertical="center" wrapText="1"/>
    </xf>
    <xf numFmtId="165" fontId="17" fillId="0" borderId="36" xfId="0" applyNumberFormat="1" applyFont="1" applyBorder="1" applyAlignment="1">
      <alignment horizontal="center" vertical="center" wrapText="1"/>
    </xf>
    <xf numFmtId="0" fontId="14" fillId="0" borderId="54" xfId="0" applyFont="1" applyBorder="1" applyAlignment="1">
      <alignment vertical="center"/>
    </xf>
    <xf numFmtId="0" fontId="14" fillId="4" borderId="54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2" fontId="14" fillId="0" borderId="45" xfId="0" applyNumberFormat="1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2" borderId="55" xfId="0" applyFill="1" applyBorder="1" applyAlignment="1">
      <alignment/>
    </xf>
    <xf numFmtId="0" fontId="0" fillId="2" borderId="54" xfId="0" applyFill="1" applyBorder="1" applyAlignment="1">
      <alignment/>
    </xf>
    <xf numFmtId="0" fontId="0" fillId="0" borderId="53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 wrapText="1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168" fontId="0" fillId="0" borderId="27" xfId="0" applyNumberFormat="1" applyFont="1" applyBorder="1" applyAlignment="1">
      <alignment horizontal="right" vertical="center"/>
    </xf>
    <xf numFmtId="168" fontId="0" fillId="0" borderId="21" xfId="0" applyNumberFormat="1" applyFont="1" applyBorder="1" applyAlignment="1">
      <alignment horizontal="right" vertical="center"/>
    </xf>
    <xf numFmtId="168" fontId="0" fillId="0" borderId="27" xfId="0" applyNumberFormat="1" applyFont="1" applyFill="1" applyBorder="1" applyAlignment="1">
      <alignment horizontal="right" vertical="center"/>
    </xf>
    <xf numFmtId="168" fontId="0" fillId="0" borderId="21" xfId="0" applyNumberFormat="1" applyFont="1" applyFill="1" applyBorder="1" applyAlignment="1">
      <alignment horizontal="right" vertical="center"/>
    </xf>
    <xf numFmtId="0" fontId="23" fillId="4" borderId="51" xfId="0" applyFont="1" applyFill="1" applyBorder="1" applyAlignment="1">
      <alignment horizontal="center" vertical="center"/>
    </xf>
    <xf numFmtId="0" fontId="23" fillId="4" borderId="55" xfId="0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23" fillId="4" borderId="54" xfId="0" applyFont="1" applyFill="1" applyBorder="1" applyAlignment="1">
      <alignment horizontal="center" vertical="center"/>
    </xf>
    <xf numFmtId="2" fontId="11" fillId="4" borderId="5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5" fontId="14" fillId="0" borderId="122" xfId="0" applyNumberFormat="1" applyFont="1" applyFill="1" applyBorder="1" applyAlignment="1">
      <alignment horizontal="center"/>
    </xf>
    <xf numFmtId="165" fontId="14" fillId="0" borderId="61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168" fontId="0" fillId="0" borderId="21" xfId="0" applyNumberFormat="1" applyFont="1" applyFill="1" applyBorder="1" applyAlignment="1">
      <alignment horizontal="right" vertical="center"/>
    </xf>
    <xf numFmtId="165" fontId="14" fillId="0" borderId="4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4" fontId="14" fillId="4" borderId="51" xfId="16" applyFont="1" applyFill="1" applyBorder="1" applyAlignment="1">
      <alignment horizontal="center" vertical="center"/>
    </xf>
    <xf numFmtId="44" fontId="14" fillId="4" borderId="55" xfId="16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4" fillId="4" borderId="5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14" fillId="4" borderId="79" xfId="0" applyFont="1" applyFill="1" applyBorder="1" applyAlignment="1">
      <alignment horizontal="center" vertical="center"/>
    </xf>
    <xf numFmtId="0" fontId="14" fillId="4" borderId="80" xfId="0" applyFont="1" applyFill="1" applyBorder="1" applyAlignment="1">
      <alignment horizontal="center" vertical="center"/>
    </xf>
    <xf numFmtId="0" fontId="14" fillId="4" borderId="8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24</xdr:row>
      <xdr:rowOff>0</xdr:rowOff>
    </xdr:from>
    <xdr:ext cx="85725" cy="200025"/>
    <xdr:sp>
      <xdr:nvSpPr>
        <xdr:cNvPr id="1" name="TextBox 2"/>
        <xdr:cNvSpPr txBox="1">
          <a:spLocks noChangeArrowheads="1"/>
        </xdr:cNvSpPr>
      </xdr:nvSpPr>
      <xdr:spPr>
        <a:xfrm>
          <a:off x="1400175" y="506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85725" cy="200025"/>
    <xdr:sp>
      <xdr:nvSpPr>
        <xdr:cNvPr id="2" name="TextBox 3"/>
        <xdr:cNvSpPr txBox="1">
          <a:spLocks noChangeArrowheads="1"/>
        </xdr:cNvSpPr>
      </xdr:nvSpPr>
      <xdr:spPr>
        <a:xfrm>
          <a:off x="1400175" y="4829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85725" cy="200025"/>
    <xdr:sp>
      <xdr:nvSpPr>
        <xdr:cNvPr id="3" name="TextBox 4"/>
        <xdr:cNvSpPr txBox="1">
          <a:spLocks noChangeArrowheads="1"/>
        </xdr:cNvSpPr>
      </xdr:nvSpPr>
      <xdr:spPr>
        <a:xfrm>
          <a:off x="1400175" y="4829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85725" cy="200025"/>
    <xdr:sp>
      <xdr:nvSpPr>
        <xdr:cNvPr id="4" name="TextBox 5"/>
        <xdr:cNvSpPr txBox="1">
          <a:spLocks noChangeArrowheads="1"/>
        </xdr:cNvSpPr>
      </xdr:nvSpPr>
      <xdr:spPr>
        <a:xfrm>
          <a:off x="6276975" y="601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85725" cy="200025"/>
    <xdr:sp>
      <xdr:nvSpPr>
        <xdr:cNvPr id="5" name="TextBox 6"/>
        <xdr:cNvSpPr txBox="1">
          <a:spLocks noChangeArrowheads="1"/>
        </xdr:cNvSpPr>
      </xdr:nvSpPr>
      <xdr:spPr>
        <a:xfrm>
          <a:off x="6276975" y="578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85725" cy="200025"/>
    <xdr:sp>
      <xdr:nvSpPr>
        <xdr:cNvPr id="6" name="TextBox 7"/>
        <xdr:cNvSpPr txBox="1">
          <a:spLocks noChangeArrowheads="1"/>
        </xdr:cNvSpPr>
      </xdr:nvSpPr>
      <xdr:spPr>
        <a:xfrm>
          <a:off x="6276975" y="578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85725" cy="200025"/>
    <xdr:sp>
      <xdr:nvSpPr>
        <xdr:cNvPr id="7" name="TextBox 8"/>
        <xdr:cNvSpPr txBox="1">
          <a:spLocks noChangeArrowheads="1"/>
        </xdr:cNvSpPr>
      </xdr:nvSpPr>
      <xdr:spPr>
        <a:xfrm>
          <a:off x="1400175" y="762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85725" cy="200025"/>
    <xdr:sp>
      <xdr:nvSpPr>
        <xdr:cNvPr id="8" name="TextBox 9"/>
        <xdr:cNvSpPr txBox="1">
          <a:spLocks noChangeArrowheads="1"/>
        </xdr:cNvSpPr>
      </xdr:nvSpPr>
      <xdr:spPr>
        <a:xfrm>
          <a:off x="1400175" y="745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85725" cy="200025"/>
    <xdr:sp>
      <xdr:nvSpPr>
        <xdr:cNvPr id="9" name="TextBox 10"/>
        <xdr:cNvSpPr txBox="1">
          <a:spLocks noChangeArrowheads="1"/>
        </xdr:cNvSpPr>
      </xdr:nvSpPr>
      <xdr:spPr>
        <a:xfrm>
          <a:off x="1400175" y="745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85725" cy="200025"/>
    <xdr:sp>
      <xdr:nvSpPr>
        <xdr:cNvPr id="10" name="TextBox 11"/>
        <xdr:cNvSpPr txBox="1">
          <a:spLocks noChangeArrowheads="1"/>
        </xdr:cNvSpPr>
      </xdr:nvSpPr>
      <xdr:spPr>
        <a:xfrm>
          <a:off x="6276975" y="554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85725" cy="200025"/>
    <xdr:sp>
      <xdr:nvSpPr>
        <xdr:cNvPr id="11" name="TextBox 12"/>
        <xdr:cNvSpPr txBox="1">
          <a:spLocks noChangeArrowheads="1"/>
        </xdr:cNvSpPr>
      </xdr:nvSpPr>
      <xdr:spPr>
        <a:xfrm>
          <a:off x="6276975" y="530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85725" cy="200025"/>
    <xdr:sp>
      <xdr:nvSpPr>
        <xdr:cNvPr id="12" name="TextBox 13"/>
        <xdr:cNvSpPr txBox="1">
          <a:spLocks noChangeArrowheads="1"/>
        </xdr:cNvSpPr>
      </xdr:nvSpPr>
      <xdr:spPr>
        <a:xfrm>
          <a:off x="6276975" y="5305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039225" y="933450"/>
          <a:ext cx="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039225" y="93345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NEW !!!</a:t>
          </a:r>
        </a:p>
      </xdr:txBody>
    </xdr:sp>
    <xdr:clientData/>
  </xdr:twoCellAnchor>
  <xdr:twoCellAnchor editAs="oneCell">
    <xdr:from>
      <xdr:col>8</xdr:col>
      <xdr:colOff>666750</xdr:colOff>
      <xdr:row>49</xdr:row>
      <xdr:rowOff>142875</xdr:rowOff>
    </xdr:from>
    <xdr:to>
      <xdr:col>10</xdr:col>
      <xdr:colOff>409575</xdr:colOff>
      <xdr:row>58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410575"/>
          <a:ext cx="18288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304800</xdr:colOff>
      <xdr:row>39</xdr:row>
      <xdr:rowOff>114300</xdr:rowOff>
    </xdr:from>
    <xdr:ext cx="85725" cy="200025"/>
    <xdr:sp>
      <xdr:nvSpPr>
        <xdr:cNvPr id="4" name="TextBox 6"/>
        <xdr:cNvSpPr txBox="1">
          <a:spLocks noChangeArrowheads="1"/>
        </xdr:cNvSpPr>
      </xdr:nvSpPr>
      <xdr:spPr>
        <a:xfrm>
          <a:off x="7724775" y="6762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44075" y="933450"/>
          <a:ext cx="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744075" y="93345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NEW !!!</a:t>
          </a:r>
        </a:p>
      </xdr:txBody>
    </xdr:sp>
    <xdr:clientData/>
  </xdr:twoCellAnchor>
  <xdr:oneCellAnchor>
    <xdr:from>
      <xdr:col>12</xdr:col>
      <xdr:colOff>0</xdr:colOff>
      <xdr:row>22</xdr:row>
      <xdr:rowOff>123825</xdr:rowOff>
    </xdr:from>
    <xdr:ext cx="85725" cy="200025"/>
    <xdr:sp>
      <xdr:nvSpPr>
        <xdr:cNvPr id="3" name="TextBox 4"/>
        <xdr:cNvSpPr txBox="1">
          <a:spLocks noChangeArrowheads="1"/>
        </xdr:cNvSpPr>
      </xdr:nvSpPr>
      <xdr:spPr>
        <a:xfrm>
          <a:off x="8086725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4" name="TextBox 5"/>
        <xdr:cNvSpPr txBox="1">
          <a:spLocks noChangeArrowheads="1"/>
        </xdr:cNvSpPr>
      </xdr:nvSpPr>
      <xdr:spPr>
        <a:xfrm>
          <a:off x="8086725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304800</xdr:colOff>
      <xdr:row>46</xdr:row>
      <xdr:rowOff>0</xdr:rowOff>
    </xdr:from>
    <xdr:ext cx="85725" cy="219075"/>
    <xdr:sp>
      <xdr:nvSpPr>
        <xdr:cNvPr id="5" name="TextBox 6"/>
        <xdr:cNvSpPr txBox="1">
          <a:spLocks noChangeArrowheads="1"/>
        </xdr:cNvSpPr>
      </xdr:nvSpPr>
      <xdr:spPr>
        <a:xfrm>
          <a:off x="277177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46</xdr:row>
      <xdr:rowOff>0</xdr:rowOff>
    </xdr:from>
    <xdr:ext cx="85725" cy="219075"/>
    <xdr:sp>
      <xdr:nvSpPr>
        <xdr:cNvPr id="6" name="TextBox 7"/>
        <xdr:cNvSpPr txBox="1">
          <a:spLocks noChangeArrowheads="1"/>
        </xdr:cNvSpPr>
      </xdr:nvSpPr>
      <xdr:spPr>
        <a:xfrm>
          <a:off x="7391400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123825</xdr:rowOff>
    </xdr:from>
    <xdr:ext cx="85725" cy="200025"/>
    <xdr:sp>
      <xdr:nvSpPr>
        <xdr:cNvPr id="7" name="TextBox 8"/>
        <xdr:cNvSpPr txBox="1">
          <a:spLocks noChangeArrowheads="1"/>
        </xdr:cNvSpPr>
      </xdr:nvSpPr>
      <xdr:spPr>
        <a:xfrm>
          <a:off x="8086725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123825</xdr:rowOff>
    </xdr:from>
    <xdr:ext cx="85725" cy="200025"/>
    <xdr:sp>
      <xdr:nvSpPr>
        <xdr:cNvPr id="8" name="TextBox 9"/>
        <xdr:cNvSpPr txBox="1">
          <a:spLocks noChangeArrowheads="1"/>
        </xdr:cNvSpPr>
      </xdr:nvSpPr>
      <xdr:spPr>
        <a:xfrm>
          <a:off x="8086725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123825</xdr:rowOff>
    </xdr:from>
    <xdr:ext cx="85725" cy="200025"/>
    <xdr:sp>
      <xdr:nvSpPr>
        <xdr:cNvPr id="9" name="TextBox 10"/>
        <xdr:cNvSpPr txBox="1">
          <a:spLocks noChangeArrowheads="1"/>
        </xdr:cNvSpPr>
      </xdr:nvSpPr>
      <xdr:spPr>
        <a:xfrm>
          <a:off x="8086725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123825</xdr:rowOff>
    </xdr:from>
    <xdr:ext cx="85725" cy="200025"/>
    <xdr:sp>
      <xdr:nvSpPr>
        <xdr:cNvPr id="10" name="TextBox 11"/>
        <xdr:cNvSpPr txBox="1">
          <a:spLocks noChangeArrowheads="1"/>
        </xdr:cNvSpPr>
      </xdr:nvSpPr>
      <xdr:spPr>
        <a:xfrm>
          <a:off x="8086725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123825</xdr:rowOff>
    </xdr:from>
    <xdr:ext cx="85725" cy="200025"/>
    <xdr:sp>
      <xdr:nvSpPr>
        <xdr:cNvPr id="11" name="TextBox 12"/>
        <xdr:cNvSpPr txBox="1">
          <a:spLocks noChangeArrowheads="1"/>
        </xdr:cNvSpPr>
      </xdr:nvSpPr>
      <xdr:spPr>
        <a:xfrm>
          <a:off x="8086725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123825</xdr:rowOff>
    </xdr:from>
    <xdr:ext cx="85725" cy="200025"/>
    <xdr:sp>
      <xdr:nvSpPr>
        <xdr:cNvPr id="12" name="TextBox 13"/>
        <xdr:cNvSpPr txBox="1">
          <a:spLocks noChangeArrowheads="1"/>
        </xdr:cNvSpPr>
      </xdr:nvSpPr>
      <xdr:spPr>
        <a:xfrm>
          <a:off x="8086725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13" name="TextBox 14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14" name="TextBox 15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123825</xdr:rowOff>
    </xdr:from>
    <xdr:ext cx="85725" cy="200025"/>
    <xdr:sp>
      <xdr:nvSpPr>
        <xdr:cNvPr id="15" name="TextBox 16"/>
        <xdr:cNvSpPr txBox="1">
          <a:spLocks noChangeArrowheads="1"/>
        </xdr:cNvSpPr>
      </xdr:nvSpPr>
      <xdr:spPr>
        <a:xfrm>
          <a:off x="8086725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16" name="TextBox 17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17" name="TextBox 18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18" name="TextBox 19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19" name="TextBox 20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20" name="TextBox 21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21" name="TextBox 22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22" name="TextBox 23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23" name="TextBox 24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24" name="TextBox 25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25" name="TextBox 26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26" name="TextBox 27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27" name="TextBox 28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28" name="TextBox 29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29" name="TextBox 30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30" name="TextBox 31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31" name="TextBox 32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32" name="TextBox 33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33" name="TextBox 34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34" name="TextBox 35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35" name="TextBox 36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36" name="TextBox 37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37" name="TextBox 38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38" name="TextBox 39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39" name="TextBox 40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40" name="TextBox 41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41" name="TextBox 42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0</xdr:rowOff>
    </xdr:from>
    <xdr:ext cx="85725" cy="219075"/>
    <xdr:sp>
      <xdr:nvSpPr>
        <xdr:cNvPr id="42" name="TextBox 43"/>
        <xdr:cNvSpPr txBox="1">
          <a:spLocks noChangeArrowheads="1"/>
        </xdr:cNvSpPr>
      </xdr:nvSpPr>
      <xdr:spPr>
        <a:xfrm>
          <a:off x="8086725" y="7781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123825</xdr:rowOff>
    </xdr:from>
    <xdr:ext cx="85725" cy="200025"/>
    <xdr:sp>
      <xdr:nvSpPr>
        <xdr:cNvPr id="43" name="TextBox 44"/>
        <xdr:cNvSpPr txBox="1">
          <a:spLocks noChangeArrowheads="1"/>
        </xdr:cNvSpPr>
      </xdr:nvSpPr>
      <xdr:spPr>
        <a:xfrm>
          <a:off x="8086725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123825</xdr:rowOff>
    </xdr:from>
    <xdr:ext cx="85725" cy="200025"/>
    <xdr:sp>
      <xdr:nvSpPr>
        <xdr:cNvPr id="44" name="TextBox 45"/>
        <xdr:cNvSpPr txBox="1">
          <a:spLocks noChangeArrowheads="1"/>
        </xdr:cNvSpPr>
      </xdr:nvSpPr>
      <xdr:spPr>
        <a:xfrm>
          <a:off x="8086725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45" name="TextBox 46"/>
        <xdr:cNvSpPr txBox="1">
          <a:spLocks noChangeArrowheads="1"/>
        </xdr:cNvSpPr>
      </xdr:nvSpPr>
      <xdr:spPr>
        <a:xfrm>
          <a:off x="8086725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123825</xdr:rowOff>
    </xdr:from>
    <xdr:ext cx="85725" cy="200025"/>
    <xdr:sp>
      <xdr:nvSpPr>
        <xdr:cNvPr id="46" name="TextBox 47"/>
        <xdr:cNvSpPr txBox="1">
          <a:spLocks noChangeArrowheads="1"/>
        </xdr:cNvSpPr>
      </xdr:nvSpPr>
      <xdr:spPr>
        <a:xfrm>
          <a:off x="8086725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47" name="TextBox 48"/>
        <xdr:cNvSpPr txBox="1">
          <a:spLocks noChangeArrowheads="1"/>
        </xdr:cNvSpPr>
      </xdr:nvSpPr>
      <xdr:spPr>
        <a:xfrm>
          <a:off x="8086725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48" name="TextBox 49"/>
        <xdr:cNvSpPr txBox="1">
          <a:spLocks noChangeArrowheads="1"/>
        </xdr:cNvSpPr>
      </xdr:nvSpPr>
      <xdr:spPr>
        <a:xfrm>
          <a:off x="8086725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49" name="TextBox 50"/>
        <xdr:cNvSpPr txBox="1">
          <a:spLocks noChangeArrowheads="1"/>
        </xdr:cNvSpPr>
      </xdr:nvSpPr>
      <xdr:spPr>
        <a:xfrm>
          <a:off x="8086725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50" name="TextBox 51"/>
        <xdr:cNvSpPr txBox="1">
          <a:spLocks noChangeArrowheads="1"/>
        </xdr:cNvSpPr>
      </xdr:nvSpPr>
      <xdr:spPr>
        <a:xfrm>
          <a:off x="8086725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51" name="TextBox 52"/>
        <xdr:cNvSpPr txBox="1">
          <a:spLocks noChangeArrowheads="1"/>
        </xdr:cNvSpPr>
      </xdr:nvSpPr>
      <xdr:spPr>
        <a:xfrm>
          <a:off x="8086725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304800</xdr:colOff>
      <xdr:row>22</xdr:row>
      <xdr:rowOff>123825</xdr:rowOff>
    </xdr:from>
    <xdr:ext cx="85725" cy="200025"/>
    <xdr:sp>
      <xdr:nvSpPr>
        <xdr:cNvPr id="52" name="TextBox 53"/>
        <xdr:cNvSpPr txBox="1">
          <a:spLocks noChangeArrowheads="1"/>
        </xdr:cNvSpPr>
      </xdr:nvSpPr>
      <xdr:spPr>
        <a:xfrm>
          <a:off x="769620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304800</xdr:colOff>
      <xdr:row>23</xdr:row>
      <xdr:rowOff>123825</xdr:rowOff>
    </xdr:from>
    <xdr:ext cx="85725" cy="200025"/>
    <xdr:sp>
      <xdr:nvSpPr>
        <xdr:cNvPr id="53" name="TextBox 54"/>
        <xdr:cNvSpPr txBox="1">
          <a:spLocks noChangeArrowheads="1"/>
        </xdr:cNvSpPr>
      </xdr:nvSpPr>
      <xdr:spPr>
        <a:xfrm>
          <a:off x="769620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304800</xdr:colOff>
      <xdr:row>22</xdr:row>
      <xdr:rowOff>123825</xdr:rowOff>
    </xdr:from>
    <xdr:ext cx="85725" cy="200025"/>
    <xdr:sp>
      <xdr:nvSpPr>
        <xdr:cNvPr id="54" name="TextBox 55"/>
        <xdr:cNvSpPr txBox="1">
          <a:spLocks noChangeArrowheads="1"/>
        </xdr:cNvSpPr>
      </xdr:nvSpPr>
      <xdr:spPr>
        <a:xfrm>
          <a:off x="769620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304800</xdr:colOff>
      <xdr:row>22</xdr:row>
      <xdr:rowOff>123825</xdr:rowOff>
    </xdr:from>
    <xdr:ext cx="85725" cy="200025"/>
    <xdr:sp>
      <xdr:nvSpPr>
        <xdr:cNvPr id="55" name="TextBox 56"/>
        <xdr:cNvSpPr txBox="1">
          <a:spLocks noChangeArrowheads="1"/>
        </xdr:cNvSpPr>
      </xdr:nvSpPr>
      <xdr:spPr>
        <a:xfrm>
          <a:off x="769620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304800</xdr:colOff>
      <xdr:row>23</xdr:row>
      <xdr:rowOff>123825</xdr:rowOff>
    </xdr:from>
    <xdr:ext cx="85725" cy="200025"/>
    <xdr:sp>
      <xdr:nvSpPr>
        <xdr:cNvPr id="56" name="TextBox 57"/>
        <xdr:cNvSpPr txBox="1">
          <a:spLocks noChangeArrowheads="1"/>
        </xdr:cNvSpPr>
      </xdr:nvSpPr>
      <xdr:spPr>
        <a:xfrm>
          <a:off x="769620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304800</xdr:colOff>
      <xdr:row>22</xdr:row>
      <xdr:rowOff>123825</xdr:rowOff>
    </xdr:from>
    <xdr:ext cx="85725" cy="200025"/>
    <xdr:sp>
      <xdr:nvSpPr>
        <xdr:cNvPr id="57" name="TextBox 58"/>
        <xdr:cNvSpPr txBox="1">
          <a:spLocks noChangeArrowheads="1"/>
        </xdr:cNvSpPr>
      </xdr:nvSpPr>
      <xdr:spPr>
        <a:xfrm>
          <a:off x="769620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304800</xdr:colOff>
      <xdr:row>23</xdr:row>
      <xdr:rowOff>123825</xdr:rowOff>
    </xdr:from>
    <xdr:ext cx="85725" cy="200025"/>
    <xdr:sp>
      <xdr:nvSpPr>
        <xdr:cNvPr id="58" name="TextBox 59"/>
        <xdr:cNvSpPr txBox="1">
          <a:spLocks noChangeArrowheads="1"/>
        </xdr:cNvSpPr>
      </xdr:nvSpPr>
      <xdr:spPr>
        <a:xfrm>
          <a:off x="769620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304800</xdr:colOff>
      <xdr:row>23</xdr:row>
      <xdr:rowOff>123825</xdr:rowOff>
    </xdr:from>
    <xdr:ext cx="85725" cy="200025"/>
    <xdr:sp>
      <xdr:nvSpPr>
        <xdr:cNvPr id="59" name="TextBox 60"/>
        <xdr:cNvSpPr txBox="1">
          <a:spLocks noChangeArrowheads="1"/>
        </xdr:cNvSpPr>
      </xdr:nvSpPr>
      <xdr:spPr>
        <a:xfrm>
          <a:off x="769620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304800</xdr:colOff>
      <xdr:row>23</xdr:row>
      <xdr:rowOff>123825</xdr:rowOff>
    </xdr:from>
    <xdr:ext cx="85725" cy="200025"/>
    <xdr:sp>
      <xdr:nvSpPr>
        <xdr:cNvPr id="60" name="TextBox 61"/>
        <xdr:cNvSpPr txBox="1">
          <a:spLocks noChangeArrowheads="1"/>
        </xdr:cNvSpPr>
      </xdr:nvSpPr>
      <xdr:spPr>
        <a:xfrm>
          <a:off x="769620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304800</xdr:colOff>
      <xdr:row>23</xdr:row>
      <xdr:rowOff>123825</xdr:rowOff>
    </xdr:from>
    <xdr:ext cx="85725" cy="200025"/>
    <xdr:sp>
      <xdr:nvSpPr>
        <xdr:cNvPr id="61" name="TextBox 62"/>
        <xdr:cNvSpPr txBox="1">
          <a:spLocks noChangeArrowheads="1"/>
        </xdr:cNvSpPr>
      </xdr:nvSpPr>
      <xdr:spPr>
        <a:xfrm>
          <a:off x="769620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304800</xdr:colOff>
      <xdr:row>23</xdr:row>
      <xdr:rowOff>123825</xdr:rowOff>
    </xdr:from>
    <xdr:ext cx="85725" cy="200025"/>
    <xdr:sp>
      <xdr:nvSpPr>
        <xdr:cNvPr id="62" name="TextBox 63"/>
        <xdr:cNvSpPr txBox="1">
          <a:spLocks noChangeArrowheads="1"/>
        </xdr:cNvSpPr>
      </xdr:nvSpPr>
      <xdr:spPr>
        <a:xfrm>
          <a:off x="769620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304800</xdr:colOff>
      <xdr:row>47</xdr:row>
      <xdr:rowOff>0</xdr:rowOff>
    </xdr:from>
    <xdr:ext cx="85725" cy="219075"/>
    <xdr:sp>
      <xdr:nvSpPr>
        <xdr:cNvPr id="63" name="TextBox 64"/>
        <xdr:cNvSpPr txBox="1">
          <a:spLocks noChangeArrowheads="1"/>
        </xdr:cNvSpPr>
      </xdr:nvSpPr>
      <xdr:spPr>
        <a:xfrm>
          <a:off x="277177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85725" cy="219075"/>
    <xdr:sp>
      <xdr:nvSpPr>
        <xdr:cNvPr id="64" name="TextBox 65"/>
        <xdr:cNvSpPr txBox="1">
          <a:spLocks noChangeArrowheads="1"/>
        </xdr:cNvSpPr>
      </xdr:nvSpPr>
      <xdr:spPr>
        <a:xfrm>
          <a:off x="7391400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123825</xdr:rowOff>
    </xdr:from>
    <xdr:ext cx="85725" cy="238125"/>
    <xdr:sp>
      <xdr:nvSpPr>
        <xdr:cNvPr id="65" name="TextBox 66"/>
        <xdr:cNvSpPr txBox="1">
          <a:spLocks noChangeArrowheads="1"/>
        </xdr:cNvSpPr>
      </xdr:nvSpPr>
      <xdr:spPr>
        <a:xfrm>
          <a:off x="8086725" y="7905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123825</xdr:rowOff>
    </xdr:from>
    <xdr:ext cx="85725" cy="238125"/>
    <xdr:sp>
      <xdr:nvSpPr>
        <xdr:cNvPr id="66" name="TextBox 67"/>
        <xdr:cNvSpPr txBox="1">
          <a:spLocks noChangeArrowheads="1"/>
        </xdr:cNvSpPr>
      </xdr:nvSpPr>
      <xdr:spPr>
        <a:xfrm>
          <a:off x="8086725" y="7905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67" name="TextBox 68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68" name="TextBox 69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123825</xdr:rowOff>
    </xdr:from>
    <xdr:ext cx="85725" cy="238125"/>
    <xdr:sp>
      <xdr:nvSpPr>
        <xdr:cNvPr id="69" name="TextBox 70"/>
        <xdr:cNvSpPr txBox="1">
          <a:spLocks noChangeArrowheads="1"/>
        </xdr:cNvSpPr>
      </xdr:nvSpPr>
      <xdr:spPr>
        <a:xfrm>
          <a:off x="8086725" y="7905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70" name="TextBox 71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71" name="TextBox 72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72" name="TextBox 73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73" name="TextBox 74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74" name="TextBox 75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75" name="TextBox 76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76" name="TextBox 77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77" name="TextBox 78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78" name="TextBox 79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79" name="TextBox 80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80" name="TextBox 81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81" name="TextBox 82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82" name="TextBox 83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83" name="TextBox 84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84" name="TextBox 85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85" name="TextBox 86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86" name="TextBox 87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87" name="TextBox 88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88" name="TextBox 89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89" name="TextBox 90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90" name="TextBox 91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91" name="TextBox 92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92" name="TextBox 93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93" name="TextBox 94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94" name="TextBox 95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95" name="TextBox 96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0</xdr:rowOff>
    </xdr:from>
    <xdr:ext cx="85725" cy="219075"/>
    <xdr:sp>
      <xdr:nvSpPr>
        <xdr:cNvPr id="96" name="TextBox 97"/>
        <xdr:cNvSpPr txBox="1">
          <a:spLocks noChangeArrowheads="1"/>
        </xdr:cNvSpPr>
      </xdr:nvSpPr>
      <xdr:spPr>
        <a:xfrm>
          <a:off x="8086725" y="7962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44050" y="933450"/>
          <a:ext cx="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544050" y="93345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NEW !!!</a:t>
          </a:r>
        </a:p>
      </xdr:txBody>
    </xdr:sp>
    <xdr:clientData/>
  </xdr:twoCellAnchor>
  <xdr:oneCellAnchor>
    <xdr:from>
      <xdr:col>12</xdr:col>
      <xdr:colOff>0</xdr:colOff>
      <xdr:row>33</xdr:row>
      <xdr:rowOff>123825</xdr:rowOff>
    </xdr:from>
    <xdr:ext cx="85725" cy="200025"/>
    <xdr:sp>
      <xdr:nvSpPr>
        <xdr:cNvPr id="3" name="TextBox 4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4" name="TextBox 5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31</xdr:row>
      <xdr:rowOff>123825</xdr:rowOff>
    </xdr:from>
    <xdr:ext cx="85725" cy="200025"/>
    <xdr:sp>
      <xdr:nvSpPr>
        <xdr:cNvPr id="5" name="TextBox 6"/>
        <xdr:cNvSpPr txBox="1">
          <a:spLocks noChangeArrowheads="1"/>
        </xdr:cNvSpPr>
      </xdr:nvSpPr>
      <xdr:spPr>
        <a:xfrm>
          <a:off x="8858250" y="5476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85725" cy="200025"/>
    <xdr:sp>
      <xdr:nvSpPr>
        <xdr:cNvPr id="6" name="TextBox 7"/>
        <xdr:cNvSpPr txBox="1">
          <a:spLocks noChangeArrowheads="1"/>
        </xdr:cNvSpPr>
      </xdr:nvSpPr>
      <xdr:spPr>
        <a:xfrm>
          <a:off x="8858250" y="5676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123825</xdr:rowOff>
    </xdr:from>
    <xdr:ext cx="85725" cy="200025"/>
    <xdr:sp>
      <xdr:nvSpPr>
        <xdr:cNvPr id="7" name="TextBox 8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304800</xdr:colOff>
      <xdr:row>56</xdr:row>
      <xdr:rowOff>0</xdr:rowOff>
    </xdr:from>
    <xdr:ext cx="85725" cy="209550"/>
    <xdr:sp>
      <xdr:nvSpPr>
        <xdr:cNvPr id="8" name="TextBox 9"/>
        <xdr:cNvSpPr txBox="1">
          <a:spLocks noChangeArrowheads="1"/>
        </xdr:cNvSpPr>
      </xdr:nvSpPr>
      <xdr:spPr>
        <a:xfrm>
          <a:off x="2619375" y="9410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85725" cy="219075"/>
    <xdr:sp>
      <xdr:nvSpPr>
        <xdr:cNvPr id="9" name="TextBox 10"/>
        <xdr:cNvSpPr txBox="1">
          <a:spLocks noChangeArrowheads="1"/>
        </xdr:cNvSpPr>
      </xdr:nvSpPr>
      <xdr:spPr>
        <a:xfrm>
          <a:off x="7172325" y="11534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10" name="TextBox 11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123825</xdr:rowOff>
    </xdr:from>
    <xdr:ext cx="85725" cy="200025"/>
    <xdr:sp>
      <xdr:nvSpPr>
        <xdr:cNvPr id="11" name="TextBox 12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12" name="TextBox 13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35</xdr:row>
      <xdr:rowOff>123825</xdr:rowOff>
    </xdr:from>
    <xdr:ext cx="85725" cy="200025"/>
    <xdr:sp>
      <xdr:nvSpPr>
        <xdr:cNvPr id="13" name="TextBox 14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14" name="TextBox 15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35</xdr:row>
      <xdr:rowOff>123825</xdr:rowOff>
    </xdr:from>
    <xdr:ext cx="85725" cy="200025"/>
    <xdr:sp>
      <xdr:nvSpPr>
        <xdr:cNvPr id="15" name="TextBox 16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36</xdr:row>
      <xdr:rowOff>123825</xdr:rowOff>
    </xdr:from>
    <xdr:ext cx="85725" cy="200025"/>
    <xdr:sp>
      <xdr:nvSpPr>
        <xdr:cNvPr id="16" name="TextBox 17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123825</xdr:rowOff>
    </xdr:from>
    <xdr:ext cx="85725" cy="200025"/>
    <xdr:sp>
      <xdr:nvSpPr>
        <xdr:cNvPr id="17" name="TextBox 18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35</xdr:row>
      <xdr:rowOff>123825</xdr:rowOff>
    </xdr:from>
    <xdr:ext cx="85725" cy="200025"/>
    <xdr:sp>
      <xdr:nvSpPr>
        <xdr:cNvPr id="18" name="TextBox 19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36</xdr:row>
      <xdr:rowOff>123825</xdr:rowOff>
    </xdr:from>
    <xdr:ext cx="85725" cy="200025"/>
    <xdr:sp>
      <xdr:nvSpPr>
        <xdr:cNvPr id="19" name="TextBox 20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123825</xdr:rowOff>
    </xdr:from>
    <xdr:ext cx="85725" cy="200025"/>
    <xdr:sp>
      <xdr:nvSpPr>
        <xdr:cNvPr id="20" name="TextBox 21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36</xdr:row>
      <xdr:rowOff>123825</xdr:rowOff>
    </xdr:from>
    <xdr:ext cx="85725" cy="200025"/>
    <xdr:sp>
      <xdr:nvSpPr>
        <xdr:cNvPr id="21" name="TextBox 22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123825</xdr:rowOff>
    </xdr:from>
    <xdr:ext cx="85725" cy="200025"/>
    <xdr:sp>
      <xdr:nvSpPr>
        <xdr:cNvPr id="22" name="TextBox 23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123825</xdr:rowOff>
    </xdr:from>
    <xdr:ext cx="85725" cy="200025"/>
    <xdr:sp>
      <xdr:nvSpPr>
        <xdr:cNvPr id="23" name="TextBox 24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123825</xdr:rowOff>
    </xdr:from>
    <xdr:ext cx="85725" cy="200025"/>
    <xdr:sp>
      <xdr:nvSpPr>
        <xdr:cNvPr id="24" name="TextBox 25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123825</xdr:rowOff>
    </xdr:from>
    <xdr:ext cx="85725" cy="200025"/>
    <xdr:sp>
      <xdr:nvSpPr>
        <xdr:cNvPr id="25" name="TextBox 26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123825</xdr:rowOff>
    </xdr:from>
    <xdr:ext cx="85725" cy="200025"/>
    <xdr:sp>
      <xdr:nvSpPr>
        <xdr:cNvPr id="26" name="TextBox 27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123825</xdr:rowOff>
    </xdr:from>
    <xdr:ext cx="85725" cy="200025"/>
    <xdr:sp>
      <xdr:nvSpPr>
        <xdr:cNvPr id="27" name="TextBox 28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123825</xdr:rowOff>
    </xdr:from>
    <xdr:ext cx="85725" cy="200025"/>
    <xdr:sp>
      <xdr:nvSpPr>
        <xdr:cNvPr id="28" name="TextBox 29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123825</xdr:rowOff>
    </xdr:from>
    <xdr:ext cx="85725" cy="200025"/>
    <xdr:sp>
      <xdr:nvSpPr>
        <xdr:cNvPr id="29" name="TextBox 30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123825</xdr:rowOff>
    </xdr:from>
    <xdr:ext cx="85725" cy="200025"/>
    <xdr:sp>
      <xdr:nvSpPr>
        <xdr:cNvPr id="30" name="TextBox 31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123825</xdr:rowOff>
    </xdr:from>
    <xdr:ext cx="85725" cy="200025"/>
    <xdr:sp>
      <xdr:nvSpPr>
        <xdr:cNvPr id="31" name="TextBox 32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123825</xdr:rowOff>
    </xdr:from>
    <xdr:ext cx="85725" cy="200025"/>
    <xdr:sp>
      <xdr:nvSpPr>
        <xdr:cNvPr id="32" name="TextBox 33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123825</xdr:rowOff>
    </xdr:from>
    <xdr:ext cx="85725" cy="200025"/>
    <xdr:sp>
      <xdr:nvSpPr>
        <xdr:cNvPr id="33" name="TextBox 34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123825</xdr:rowOff>
    </xdr:from>
    <xdr:ext cx="85725" cy="200025"/>
    <xdr:sp>
      <xdr:nvSpPr>
        <xdr:cNvPr id="34" name="TextBox 35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123825</xdr:rowOff>
    </xdr:from>
    <xdr:ext cx="85725" cy="200025"/>
    <xdr:sp>
      <xdr:nvSpPr>
        <xdr:cNvPr id="35" name="TextBox 36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42</xdr:row>
      <xdr:rowOff>123825</xdr:rowOff>
    </xdr:from>
    <xdr:ext cx="85725" cy="200025"/>
    <xdr:sp>
      <xdr:nvSpPr>
        <xdr:cNvPr id="36" name="TextBox 37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123825</xdr:rowOff>
    </xdr:from>
    <xdr:ext cx="85725" cy="200025"/>
    <xdr:sp>
      <xdr:nvSpPr>
        <xdr:cNvPr id="37" name="TextBox 38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123825</xdr:rowOff>
    </xdr:from>
    <xdr:ext cx="85725" cy="200025"/>
    <xdr:sp>
      <xdr:nvSpPr>
        <xdr:cNvPr id="38" name="TextBox 39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42</xdr:row>
      <xdr:rowOff>123825</xdr:rowOff>
    </xdr:from>
    <xdr:ext cx="85725" cy="200025"/>
    <xdr:sp>
      <xdr:nvSpPr>
        <xdr:cNvPr id="39" name="TextBox 40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123825</xdr:rowOff>
    </xdr:from>
    <xdr:ext cx="85725" cy="200025"/>
    <xdr:sp>
      <xdr:nvSpPr>
        <xdr:cNvPr id="40" name="TextBox 41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42</xdr:row>
      <xdr:rowOff>123825</xdr:rowOff>
    </xdr:from>
    <xdr:ext cx="85725" cy="200025"/>
    <xdr:sp>
      <xdr:nvSpPr>
        <xdr:cNvPr id="41" name="TextBox 42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123825</xdr:rowOff>
    </xdr:from>
    <xdr:ext cx="85725" cy="200025"/>
    <xdr:sp>
      <xdr:nvSpPr>
        <xdr:cNvPr id="42" name="TextBox 43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44</xdr:row>
      <xdr:rowOff>123825</xdr:rowOff>
    </xdr:from>
    <xdr:ext cx="85725" cy="200025"/>
    <xdr:sp>
      <xdr:nvSpPr>
        <xdr:cNvPr id="43" name="TextBox 44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123825</xdr:rowOff>
    </xdr:from>
    <xdr:ext cx="85725" cy="200025"/>
    <xdr:sp>
      <xdr:nvSpPr>
        <xdr:cNvPr id="44" name="TextBox 45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44</xdr:row>
      <xdr:rowOff>123825</xdr:rowOff>
    </xdr:from>
    <xdr:ext cx="85725" cy="200025"/>
    <xdr:sp>
      <xdr:nvSpPr>
        <xdr:cNvPr id="45" name="TextBox 46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123825</xdr:rowOff>
    </xdr:from>
    <xdr:ext cx="85725" cy="200025"/>
    <xdr:sp>
      <xdr:nvSpPr>
        <xdr:cNvPr id="46" name="TextBox 47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123825</xdr:rowOff>
    </xdr:from>
    <xdr:ext cx="85725" cy="200025"/>
    <xdr:sp>
      <xdr:nvSpPr>
        <xdr:cNvPr id="47" name="TextBox 48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44</xdr:row>
      <xdr:rowOff>123825</xdr:rowOff>
    </xdr:from>
    <xdr:ext cx="85725" cy="200025"/>
    <xdr:sp>
      <xdr:nvSpPr>
        <xdr:cNvPr id="48" name="TextBox 49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123825</xdr:rowOff>
    </xdr:from>
    <xdr:ext cx="85725" cy="200025"/>
    <xdr:sp>
      <xdr:nvSpPr>
        <xdr:cNvPr id="49" name="TextBox 50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123825</xdr:rowOff>
    </xdr:from>
    <xdr:ext cx="85725" cy="200025"/>
    <xdr:sp>
      <xdr:nvSpPr>
        <xdr:cNvPr id="50" name="TextBox 51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123825</xdr:rowOff>
    </xdr:from>
    <xdr:ext cx="85725" cy="200025"/>
    <xdr:sp>
      <xdr:nvSpPr>
        <xdr:cNvPr id="51" name="TextBox 52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123825</xdr:rowOff>
    </xdr:from>
    <xdr:ext cx="85725" cy="200025"/>
    <xdr:sp>
      <xdr:nvSpPr>
        <xdr:cNvPr id="52" name="TextBox 53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123825</xdr:rowOff>
    </xdr:from>
    <xdr:ext cx="85725" cy="200025"/>
    <xdr:sp>
      <xdr:nvSpPr>
        <xdr:cNvPr id="53" name="TextBox 54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123825</xdr:rowOff>
    </xdr:from>
    <xdr:ext cx="85725" cy="200025"/>
    <xdr:sp>
      <xdr:nvSpPr>
        <xdr:cNvPr id="54" name="TextBox 55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123825</xdr:rowOff>
    </xdr:from>
    <xdr:ext cx="85725" cy="200025"/>
    <xdr:sp>
      <xdr:nvSpPr>
        <xdr:cNvPr id="55" name="TextBox 56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123825</xdr:rowOff>
    </xdr:from>
    <xdr:ext cx="85725" cy="200025"/>
    <xdr:sp>
      <xdr:nvSpPr>
        <xdr:cNvPr id="56" name="TextBox 57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123825</xdr:rowOff>
    </xdr:from>
    <xdr:ext cx="85725" cy="200025"/>
    <xdr:sp>
      <xdr:nvSpPr>
        <xdr:cNvPr id="57" name="TextBox 58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123825</xdr:rowOff>
    </xdr:from>
    <xdr:ext cx="85725" cy="200025"/>
    <xdr:sp>
      <xdr:nvSpPr>
        <xdr:cNvPr id="58" name="TextBox 59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123825</xdr:rowOff>
    </xdr:from>
    <xdr:ext cx="85725" cy="200025"/>
    <xdr:sp>
      <xdr:nvSpPr>
        <xdr:cNvPr id="59" name="TextBox 60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123825</xdr:rowOff>
    </xdr:from>
    <xdr:ext cx="85725" cy="200025"/>
    <xdr:sp>
      <xdr:nvSpPr>
        <xdr:cNvPr id="60" name="TextBox 61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123825</xdr:rowOff>
    </xdr:from>
    <xdr:ext cx="85725" cy="200025"/>
    <xdr:sp>
      <xdr:nvSpPr>
        <xdr:cNvPr id="61" name="TextBox 62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123825</xdr:rowOff>
    </xdr:from>
    <xdr:ext cx="85725" cy="200025"/>
    <xdr:sp>
      <xdr:nvSpPr>
        <xdr:cNvPr id="62" name="TextBox 63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123825</xdr:rowOff>
    </xdr:from>
    <xdr:ext cx="85725" cy="200025"/>
    <xdr:sp>
      <xdr:nvSpPr>
        <xdr:cNvPr id="63" name="TextBox 64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123825</xdr:rowOff>
    </xdr:from>
    <xdr:ext cx="85725" cy="200025"/>
    <xdr:sp>
      <xdr:nvSpPr>
        <xdr:cNvPr id="64" name="TextBox 65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123825</xdr:rowOff>
    </xdr:from>
    <xdr:ext cx="85725" cy="200025"/>
    <xdr:sp>
      <xdr:nvSpPr>
        <xdr:cNvPr id="65" name="TextBox 66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66" name="TextBox 67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67" name="TextBox 68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123825</xdr:rowOff>
    </xdr:from>
    <xdr:ext cx="85725" cy="200025"/>
    <xdr:sp>
      <xdr:nvSpPr>
        <xdr:cNvPr id="68" name="TextBox 69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69" name="TextBox 70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70" name="TextBox 71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71" name="TextBox 72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72" name="TextBox 73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53</xdr:row>
      <xdr:rowOff>123825</xdr:rowOff>
    </xdr:from>
    <xdr:ext cx="85725" cy="200025"/>
    <xdr:sp>
      <xdr:nvSpPr>
        <xdr:cNvPr id="73" name="TextBox 74"/>
        <xdr:cNvSpPr txBox="1">
          <a:spLocks noChangeArrowheads="1"/>
        </xdr:cNvSpPr>
      </xdr:nvSpPr>
      <xdr:spPr>
        <a:xfrm>
          <a:off x="8858250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74" name="TextBox 75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53</xdr:row>
      <xdr:rowOff>123825</xdr:rowOff>
    </xdr:from>
    <xdr:ext cx="85725" cy="200025"/>
    <xdr:sp>
      <xdr:nvSpPr>
        <xdr:cNvPr id="75" name="TextBox 76"/>
        <xdr:cNvSpPr txBox="1">
          <a:spLocks noChangeArrowheads="1"/>
        </xdr:cNvSpPr>
      </xdr:nvSpPr>
      <xdr:spPr>
        <a:xfrm>
          <a:off x="8858250" y="903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31</xdr:row>
      <xdr:rowOff>123825</xdr:rowOff>
    </xdr:from>
    <xdr:ext cx="85725" cy="200025"/>
    <xdr:sp>
      <xdr:nvSpPr>
        <xdr:cNvPr id="76" name="TextBox 77"/>
        <xdr:cNvSpPr txBox="1">
          <a:spLocks noChangeArrowheads="1"/>
        </xdr:cNvSpPr>
      </xdr:nvSpPr>
      <xdr:spPr>
        <a:xfrm>
          <a:off x="8858250" y="5476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31</xdr:row>
      <xdr:rowOff>123825</xdr:rowOff>
    </xdr:from>
    <xdr:ext cx="85725" cy="200025"/>
    <xdr:sp>
      <xdr:nvSpPr>
        <xdr:cNvPr id="77" name="TextBox 78"/>
        <xdr:cNvSpPr txBox="1">
          <a:spLocks noChangeArrowheads="1"/>
        </xdr:cNvSpPr>
      </xdr:nvSpPr>
      <xdr:spPr>
        <a:xfrm>
          <a:off x="8858250" y="5476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85725" cy="200025"/>
    <xdr:sp>
      <xdr:nvSpPr>
        <xdr:cNvPr id="78" name="TextBox 79"/>
        <xdr:cNvSpPr txBox="1">
          <a:spLocks noChangeArrowheads="1"/>
        </xdr:cNvSpPr>
      </xdr:nvSpPr>
      <xdr:spPr>
        <a:xfrm>
          <a:off x="8858250" y="5676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31</xdr:row>
      <xdr:rowOff>123825</xdr:rowOff>
    </xdr:from>
    <xdr:ext cx="85725" cy="200025"/>
    <xdr:sp>
      <xdr:nvSpPr>
        <xdr:cNvPr id="79" name="TextBox 80"/>
        <xdr:cNvSpPr txBox="1">
          <a:spLocks noChangeArrowheads="1"/>
        </xdr:cNvSpPr>
      </xdr:nvSpPr>
      <xdr:spPr>
        <a:xfrm>
          <a:off x="8858250" y="5476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85725" cy="200025"/>
    <xdr:sp>
      <xdr:nvSpPr>
        <xdr:cNvPr id="80" name="TextBox 81"/>
        <xdr:cNvSpPr txBox="1">
          <a:spLocks noChangeArrowheads="1"/>
        </xdr:cNvSpPr>
      </xdr:nvSpPr>
      <xdr:spPr>
        <a:xfrm>
          <a:off x="8858250" y="5676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85725" cy="200025"/>
    <xdr:sp>
      <xdr:nvSpPr>
        <xdr:cNvPr id="81" name="TextBox 82"/>
        <xdr:cNvSpPr txBox="1">
          <a:spLocks noChangeArrowheads="1"/>
        </xdr:cNvSpPr>
      </xdr:nvSpPr>
      <xdr:spPr>
        <a:xfrm>
          <a:off x="8858250" y="5676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85725" cy="200025"/>
    <xdr:sp>
      <xdr:nvSpPr>
        <xdr:cNvPr id="82" name="TextBox 83"/>
        <xdr:cNvSpPr txBox="1">
          <a:spLocks noChangeArrowheads="1"/>
        </xdr:cNvSpPr>
      </xdr:nvSpPr>
      <xdr:spPr>
        <a:xfrm>
          <a:off x="8858250" y="5676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85725" cy="200025"/>
    <xdr:sp>
      <xdr:nvSpPr>
        <xdr:cNvPr id="83" name="TextBox 84"/>
        <xdr:cNvSpPr txBox="1">
          <a:spLocks noChangeArrowheads="1"/>
        </xdr:cNvSpPr>
      </xdr:nvSpPr>
      <xdr:spPr>
        <a:xfrm>
          <a:off x="8858250" y="5676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123825</xdr:rowOff>
    </xdr:from>
    <xdr:ext cx="85725" cy="200025"/>
    <xdr:sp>
      <xdr:nvSpPr>
        <xdr:cNvPr id="84" name="TextBox 85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85725" cy="200025"/>
    <xdr:sp>
      <xdr:nvSpPr>
        <xdr:cNvPr id="85" name="TextBox 86"/>
        <xdr:cNvSpPr txBox="1">
          <a:spLocks noChangeArrowheads="1"/>
        </xdr:cNvSpPr>
      </xdr:nvSpPr>
      <xdr:spPr>
        <a:xfrm>
          <a:off x="8858250" y="5676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123825</xdr:rowOff>
    </xdr:from>
    <xdr:ext cx="85725" cy="200025"/>
    <xdr:sp>
      <xdr:nvSpPr>
        <xdr:cNvPr id="86" name="TextBox 87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123825</xdr:rowOff>
    </xdr:from>
    <xdr:ext cx="85725" cy="200025"/>
    <xdr:sp>
      <xdr:nvSpPr>
        <xdr:cNvPr id="87" name="TextBox 88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123825</xdr:rowOff>
    </xdr:from>
    <xdr:ext cx="85725" cy="200025"/>
    <xdr:sp>
      <xdr:nvSpPr>
        <xdr:cNvPr id="88" name="TextBox 89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123825</xdr:rowOff>
    </xdr:from>
    <xdr:ext cx="85725" cy="200025"/>
    <xdr:sp>
      <xdr:nvSpPr>
        <xdr:cNvPr id="89" name="TextBox 90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90" name="TextBox 91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123825</xdr:rowOff>
    </xdr:from>
    <xdr:ext cx="85725" cy="200025"/>
    <xdr:sp>
      <xdr:nvSpPr>
        <xdr:cNvPr id="91" name="TextBox 92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92" name="TextBox 93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93" name="TextBox 94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94" name="TextBox 95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95" name="TextBox 96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35</xdr:row>
      <xdr:rowOff>123825</xdr:rowOff>
    </xdr:from>
    <xdr:ext cx="85725" cy="200025"/>
    <xdr:sp>
      <xdr:nvSpPr>
        <xdr:cNvPr id="96" name="TextBox 97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97" name="TextBox 98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35</xdr:row>
      <xdr:rowOff>123825</xdr:rowOff>
    </xdr:from>
    <xdr:ext cx="85725" cy="200025"/>
    <xdr:sp>
      <xdr:nvSpPr>
        <xdr:cNvPr id="98" name="TextBox 99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35</xdr:row>
      <xdr:rowOff>123825</xdr:rowOff>
    </xdr:from>
    <xdr:ext cx="85725" cy="200025"/>
    <xdr:sp>
      <xdr:nvSpPr>
        <xdr:cNvPr id="99" name="TextBox 100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304800</xdr:colOff>
      <xdr:row>33</xdr:row>
      <xdr:rowOff>0</xdr:rowOff>
    </xdr:from>
    <xdr:ext cx="85725" cy="200025"/>
    <xdr:sp>
      <xdr:nvSpPr>
        <xdr:cNvPr id="100" name="TextBox 101"/>
        <xdr:cNvSpPr txBox="1">
          <a:spLocks noChangeArrowheads="1"/>
        </xdr:cNvSpPr>
      </xdr:nvSpPr>
      <xdr:spPr>
        <a:xfrm>
          <a:off x="8162925" y="5676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304800</xdr:colOff>
      <xdr:row>33</xdr:row>
      <xdr:rowOff>123825</xdr:rowOff>
    </xdr:from>
    <xdr:ext cx="85725" cy="200025"/>
    <xdr:sp>
      <xdr:nvSpPr>
        <xdr:cNvPr id="101" name="TextBox 102"/>
        <xdr:cNvSpPr txBox="1">
          <a:spLocks noChangeArrowheads="1"/>
        </xdr:cNvSpPr>
      </xdr:nvSpPr>
      <xdr:spPr>
        <a:xfrm>
          <a:off x="8162925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123825</xdr:rowOff>
    </xdr:from>
    <xdr:ext cx="85725" cy="200025"/>
    <xdr:sp>
      <xdr:nvSpPr>
        <xdr:cNvPr id="102" name="TextBox 103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103" name="TextBox 104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123825</xdr:rowOff>
    </xdr:from>
    <xdr:ext cx="85725" cy="200025"/>
    <xdr:sp>
      <xdr:nvSpPr>
        <xdr:cNvPr id="104" name="TextBox 105"/>
        <xdr:cNvSpPr txBox="1">
          <a:spLocks noChangeArrowheads="1"/>
        </xdr:cNvSpPr>
      </xdr:nvSpPr>
      <xdr:spPr>
        <a:xfrm>
          <a:off x="8858250" y="5476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85725" cy="200025"/>
    <xdr:sp>
      <xdr:nvSpPr>
        <xdr:cNvPr id="105" name="TextBox 106"/>
        <xdr:cNvSpPr txBox="1">
          <a:spLocks noChangeArrowheads="1"/>
        </xdr:cNvSpPr>
      </xdr:nvSpPr>
      <xdr:spPr>
        <a:xfrm>
          <a:off x="8858250" y="5676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123825</xdr:rowOff>
    </xdr:from>
    <xdr:ext cx="85725" cy="200025"/>
    <xdr:sp>
      <xdr:nvSpPr>
        <xdr:cNvPr id="106" name="TextBox 107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107" name="TextBox 108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123825</xdr:rowOff>
    </xdr:from>
    <xdr:ext cx="85725" cy="200025"/>
    <xdr:sp>
      <xdr:nvSpPr>
        <xdr:cNvPr id="108" name="TextBox 109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109" name="TextBox 110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123825</xdr:rowOff>
    </xdr:from>
    <xdr:ext cx="85725" cy="200025"/>
    <xdr:sp>
      <xdr:nvSpPr>
        <xdr:cNvPr id="110" name="TextBox 111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111" name="TextBox 112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123825</xdr:rowOff>
    </xdr:from>
    <xdr:ext cx="85725" cy="200025"/>
    <xdr:sp>
      <xdr:nvSpPr>
        <xdr:cNvPr id="112" name="TextBox 113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123825</xdr:rowOff>
    </xdr:from>
    <xdr:ext cx="85725" cy="200025"/>
    <xdr:sp>
      <xdr:nvSpPr>
        <xdr:cNvPr id="113" name="TextBox 114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123825</xdr:rowOff>
    </xdr:from>
    <xdr:ext cx="85725" cy="200025"/>
    <xdr:sp>
      <xdr:nvSpPr>
        <xdr:cNvPr id="114" name="TextBox 115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123825</xdr:rowOff>
    </xdr:from>
    <xdr:ext cx="85725" cy="200025"/>
    <xdr:sp>
      <xdr:nvSpPr>
        <xdr:cNvPr id="115" name="TextBox 116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123825</xdr:rowOff>
    </xdr:from>
    <xdr:ext cx="85725" cy="200025"/>
    <xdr:sp>
      <xdr:nvSpPr>
        <xdr:cNvPr id="116" name="TextBox 117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123825</xdr:rowOff>
    </xdr:from>
    <xdr:ext cx="85725" cy="200025"/>
    <xdr:sp>
      <xdr:nvSpPr>
        <xdr:cNvPr id="117" name="TextBox 118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123825</xdr:rowOff>
    </xdr:from>
    <xdr:ext cx="85725" cy="200025"/>
    <xdr:sp>
      <xdr:nvSpPr>
        <xdr:cNvPr id="118" name="TextBox 119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123825</xdr:rowOff>
    </xdr:from>
    <xdr:ext cx="85725" cy="200025"/>
    <xdr:sp>
      <xdr:nvSpPr>
        <xdr:cNvPr id="119" name="TextBox 120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123825</xdr:rowOff>
    </xdr:from>
    <xdr:ext cx="85725" cy="200025"/>
    <xdr:sp>
      <xdr:nvSpPr>
        <xdr:cNvPr id="120" name="TextBox 121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123825</xdr:rowOff>
    </xdr:from>
    <xdr:ext cx="85725" cy="200025"/>
    <xdr:sp>
      <xdr:nvSpPr>
        <xdr:cNvPr id="121" name="TextBox 122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123825</xdr:rowOff>
    </xdr:from>
    <xdr:ext cx="85725" cy="200025"/>
    <xdr:sp>
      <xdr:nvSpPr>
        <xdr:cNvPr id="122" name="TextBox 123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123825</xdr:rowOff>
    </xdr:from>
    <xdr:ext cx="85725" cy="200025"/>
    <xdr:sp>
      <xdr:nvSpPr>
        <xdr:cNvPr id="123" name="TextBox 124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85725" cy="200025"/>
    <xdr:sp>
      <xdr:nvSpPr>
        <xdr:cNvPr id="124" name="TextBox 125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123825</xdr:rowOff>
    </xdr:from>
    <xdr:ext cx="85725" cy="200025"/>
    <xdr:sp>
      <xdr:nvSpPr>
        <xdr:cNvPr id="125" name="TextBox 126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123825</xdr:rowOff>
    </xdr:from>
    <xdr:ext cx="85725" cy="200025"/>
    <xdr:sp>
      <xdr:nvSpPr>
        <xdr:cNvPr id="126" name="TextBox 127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85725" cy="200025"/>
    <xdr:sp>
      <xdr:nvSpPr>
        <xdr:cNvPr id="127" name="TextBox 128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123825</xdr:rowOff>
    </xdr:from>
    <xdr:ext cx="85725" cy="200025"/>
    <xdr:sp>
      <xdr:nvSpPr>
        <xdr:cNvPr id="128" name="TextBox 129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85725" cy="200025"/>
    <xdr:sp>
      <xdr:nvSpPr>
        <xdr:cNvPr id="129" name="TextBox 130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123825</xdr:rowOff>
    </xdr:from>
    <xdr:ext cx="85725" cy="200025"/>
    <xdr:sp>
      <xdr:nvSpPr>
        <xdr:cNvPr id="130" name="TextBox 131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85725" cy="200025"/>
    <xdr:sp>
      <xdr:nvSpPr>
        <xdr:cNvPr id="131" name="TextBox 132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123825</xdr:rowOff>
    </xdr:from>
    <xdr:ext cx="85725" cy="200025"/>
    <xdr:sp>
      <xdr:nvSpPr>
        <xdr:cNvPr id="132" name="TextBox 133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123825</xdr:rowOff>
    </xdr:from>
    <xdr:ext cx="85725" cy="200025"/>
    <xdr:sp>
      <xdr:nvSpPr>
        <xdr:cNvPr id="133" name="TextBox 134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123825</xdr:rowOff>
    </xdr:from>
    <xdr:ext cx="85725" cy="200025"/>
    <xdr:sp>
      <xdr:nvSpPr>
        <xdr:cNvPr id="134" name="TextBox 135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123825</xdr:rowOff>
    </xdr:from>
    <xdr:ext cx="85725" cy="200025"/>
    <xdr:sp>
      <xdr:nvSpPr>
        <xdr:cNvPr id="135" name="TextBox 136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123825</xdr:rowOff>
    </xdr:from>
    <xdr:ext cx="85725" cy="200025"/>
    <xdr:sp>
      <xdr:nvSpPr>
        <xdr:cNvPr id="136" name="TextBox 137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123825</xdr:rowOff>
    </xdr:from>
    <xdr:ext cx="85725" cy="200025"/>
    <xdr:sp>
      <xdr:nvSpPr>
        <xdr:cNvPr id="137" name="TextBox 138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123825</xdr:rowOff>
    </xdr:from>
    <xdr:ext cx="85725" cy="200025"/>
    <xdr:sp>
      <xdr:nvSpPr>
        <xdr:cNvPr id="138" name="TextBox 139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123825</xdr:rowOff>
    </xdr:from>
    <xdr:ext cx="85725" cy="200025"/>
    <xdr:sp>
      <xdr:nvSpPr>
        <xdr:cNvPr id="139" name="TextBox 140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123825</xdr:rowOff>
    </xdr:from>
    <xdr:ext cx="85725" cy="200025"/>
    <xdr:sp>
      <xdr:nvSpPr>
        <xdr:cNvPr id="140" name="TextBox 141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123825</xdr:rowOff>
    </xdr:from>
    <xdr:ext cx="85725" cy="200025"/>
    <xdr:sp>
      <xdr:nvSpPr>
        <xdr:cNvPr id="141" name="TextBox 142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123825</xdr:rowOff>
    </xdr:from>
    <xdr:ext cx="85725" cy="200025"/>
    <xdr:sp>
      <xdr:nvSpPr>
        <xdr:cNvPr id="142" name="TextBox 143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123825</xdr:rowOff>
    </xdr:from>
    <xdr:ext cx="85725" cy="200025"/>
    <xdr:sp>
      <xdr:nvSpPr>
        <xdr:cNvPr id="143" name="TextBox 144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123825</xdr:rowOff>
    </xdr:from>
    <xdr:ext cx="85725" cy="200025"/>
    <xdr:sp>
      <xdr:nvSpPr>
        <xdr:cNvPr id="144" name="TextBox 145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123825</xdr:rowOff>
    </xdr:from>
    <xdr:ext cx="85725" cy="200025"/>
    <xdr:sp>
      <xdr:nvSpPr>
        <xdr:cNvPr id="145" name="TextBox 146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123825</xdr:rowOff>
    </xdr:from>
    <xdr:ext cx="85725" cy="200025"/>
    <xdr:sp>
      <xdr:nvSpPr>
        <xdr:cNvPr id="146" name="TextBox 147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123825</xdr:rowOff>
    </xdr:from>
    <xdr:ext cx="85725" cy="200025"/>
    <xdr:sp>
      <xdr:nvSpPr>
        <xdr:cNvPr id="147" name="TextBox 148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123825</xdr:rowOff>
    </xdr:from>
    <xdr:ext cx="85725" cy="200025"/>
    <xdr:sp>
      <xdr:nvSpPr>
        <xdr:cNvPr id="148" name="TextBox 149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123825</xdr:rowOff>
    </xdr:from>
    <xdr:ext cx="85725" cy="200025"/>
    <xdr:sp>
      <xdr:nvSpPr>
        <xdr:cNvPr id="149" name="TextBox 150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123825</xdr:rowOff>
    </xdr:from>
    <xdr:ext cx="85725" cy="200025"/>
    <xdr:sp>
      <xdr:nvSpPr>
        <xdr:cNvPr id="150" name="TextBox 151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123825</xdr:rowOff>
    </xdr:from>
    <xdr:ext cx="85725" cy="200025"/>
    <xdr:sp>
      <xdr:nvSpPr>
        <xdr:cNvPr id="151" name="TextBox 152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123825</xdr:rowOff>
    </xdr:from>
    <xdr:ext cx="85725" cy="200025"/>
    <xdr:sp>
      <xdr:nvSpPr>
        <xdr:cNvPr id="152" name="TextBox 153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123825</xdr:rowOff>
    </xdr:from>
    <xdr:ext cx="85725" cy="200025"/>
    <xdr:sp>
      <xdr:nvSpPr>
        <xdr:cNvPr id="153" name="TextBox 154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123825</xdr:rowOff>
    </xdr:from>
    <xdr:ext cx="85725" cy="200025"/>
    <xdr:sp>
      <xdr:nvSpPr>
        <xdr:cNvPr id="154" name="TextBox 155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123825</xdr:rowOff>
    </xdr:from>
    <xdr:ext cx="85725" cy="200025"/>
    <xdr:sp>
      <xdr:nvSpPr>
        <xdr:cNvPr id="155" name="TextBox 156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123825</xdr:rowOff>
    </xdr:from>
    <xdr:ext cx="85725" cy="200025"/>
    <xdr:sp>
      <xdr:nvSpPr>
        <xdr:cNvPr id="156" name="TextBox 157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123825</xdr:rowOff>
    </xdr:from>
    <xdr:ext cx="85725" cy="200025"/>
    <xdr:sp>
      <xdr:nvSpPr>
        <xdr:cNvPr id="157" name="TextBox 158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123825</xdr:rowOff>
    </xdr:from>
    <xdr:ext cx="85725" cy="200025"/>
    <xdr:sp>
      <xdr:nvSpPr>
        <xdr:cNvPr id="158" name="TextBox 159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123825</xdr:rowOff>
    </xdr:from>
    <xdr:ext cx="85725" cy="200025"/>
    <xdr:sp>
      <xdr:nvSpPr>
        <xdr:cNvPr id="159" name="TextBox 160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123825</xdr:rowOff>
    </xdr:from>
    <xdr:ext cx="85725" cy="200025"/>
    <xdr:sp>
      <xdr:nvSpPr>
        <xdr:cNvPr id="160" name="TextBox 161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123825</xdr:rowOff>
    </xdr:from>
    <xdr:ext cx="85725" cy="200025"/>
    <xdr:sp>
      <xdr:nvSpPr>
        <xdr:cNvPr id="161" name="TextBox 162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123825</xdr:rowOff>
    </xdr:from>
    <xdr:ext cx="85725" cy="200025"/>
    <xdr:sp>
      <xdr:nvSpPr>
        <xdr:cNvPr id="162" name="TextBox 163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163" name="TextBox 164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164" name="TextBox 165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123825</xdr:rowOff>
    </xdr:from>
    <xdr:ext cx="85725" cy="200025"/>
    <xdr:sp>
      <xdr:nvSpPr>
        <xdr:cNvPr id="165" name="TextBox 166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166" name="TextBox 167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167" name="TextBox 168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168" name="TextBox 169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169" name="TextBox 170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170" name="TextBox 171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123825</xdr:rowOff>
    </xdr:from>
    <xdr:ext cx="85725" cy="200025"/>
    <xdr:sp>
      <xdr:nvSpPr>
        <xdr:cNvPr id="171" name="TextBox 172"/>
        <xdr:cNvSpPr txBox="1">
          <a:spLocks noChangeArrowheads="1"/>
        </xdr:cNvSpPr>
      </xdr:nvSpPr>
      <xdr:spPr>
        <a:xfrm>
          <a:off x="8858250" y="5476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123825</xdr:rowOff>
    </xdr:from>
    <xdr:ext cx="85725" cy="200025"/>
    <xdr:sp>
      <xdr:nvSpPr>
        <xdr:cNvPr id="172" name="TextBox 173"/>
        <xdr:cNvSpPr txBox="1">
          <a:spLocks noChangeArrowheads="1"/>
        </xdr:cNvSpPr>
      </xdr:nvSpPr>
      <xdr:spPr>
        <a:xfrm>
          <a:off x="8858250" y="5476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85725" cy="200025"/>
    <xdr:sp>
      <xdr:nvSpPr>
        <xdr:cNvPr id="173" name="TextBox 174"/>
        <xdr:cNvSpPr txBox="1">
          <a:spLocks noChangeArrowheads="1"/>
        </xdr:cNvSpPr>
      </xdr:nvSpPr>
      <xdr:spPr>
        <a:xfrm>
          <a:off x="8858250" y="5676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31</xdr:row>
      <xdr:rowOff>123825</xdr:rowOff>
    </xdr:from>
    <xdr:ext cx="85725" cy="200025"/>
    <xdr:sp>
      <xdr:nvSpPr>
        <xdr:cNvPr id="174" name="TextBox 175"/>
        <xdr:cNvSpPr txBox="1">
          <a:spLocks noChangeArrowheads="1"/>
        </xdr:cNvSpPr>
      </xdr:nvSpPr>
      <xdr:spPr>
        <a:xfrm>
          <a:off x="8858250" y="5476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85725" cy="200025"/>
    <xdr:sp>
      <xdr:nvSpPr>
        <xdr:cNvPr id="175" name="TextBox 176"/>
        <xdr:cNvSpPr txBox="1">
          <a:spLocks noChangeArrowheads="1"/>
        </xdr:cNvSpPr>
      </xdr:nvSpPr>
      <xdr:spPr>
        <a:xfrm>
          <a:off x="8858250" y="5676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85725" cy="200025"/>
    <xdr:sp>
      <xdr:nvSpPr>
        <xdr:cNvPr id="176" name="TextBox 177"/>
        <xdr:cNvSpPr txBox="1">
          <a:spLocks noChangeArrowheads="1"/>
        </xdr:cNvSpPr>
      </xdr:nvSpPr>
      <xdr:spPr>
        <a:xfrm>
          <a:off x="8858250" y="5676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85725" cy="200025"/>
    <xdr:sp>
      <xdr:nvSpPr>
        <xdr:cNvPr id="177" name="TextBox 178"/>
        <xdr:cNvSpPr txBox="1">
          <a:spLocks noChangeArrowheads="1"/>
        </xdr:cNvSpPr>
      </xdr:nvSpPr>
      <xdr:spPr>
        <a:xfrm>
          <a:off x="8858250" y="5676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85725" cy="200025"/>
    <xdr:sp>
      <xdr:nvSpPr>
        <xdr:cNvPr id="178" name="TextBox 179"/>
        <xdr:cNvSpPr txBox="1">
          <a:spLocks noChangeArrowheads="1"/>
        </xdr:cNvSpPr>
      </xdr:nvSpPr>
      <xdr:spPr>
        <a:xfrm>
          <a:off x="8858250" y="5676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123825</xdr:rowOff>
    </xdr:from>
    <xdr:ext cx="85725" cy="200025"/>
    <xdr:sp>
      <xdr:nvSpPr>
        <xdr:cNvPr id="179" name="TextBox 180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85725" cy="200025"/>
    <xdr:sp>
      <xdr:nvSpPr>
        <xdr:cNvPr id="180" name="TextBox 181"/>
        <xdr:cNvSpPr txBox="1">
          <a:spLocks noChangeArrowheads="1"/>
        </xdr:cNvSpPr>
      </xdr:nvSpPr>
      <xdr:spPr>
        <a:xfrm>
          <a:off x="8858250" y="5676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123825</xdr:rowOff>
    </xdr:from>
    <xdr:ext cx="85725" cy="200025"/>
    <xdr:sp>
      <xdr:nvSpPr>
        <xdr:cNvPr id="181" name="TextBox 182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123825</xdr:rowOff>
    </xdr:from>
    <xdr:ext cx="85725" cy="200025"/>
    <xdr:sp>
      <xdr:nvSpPr>
        <xdr:cNvPr id="182" name="TextBox 183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123825</xdr:rowOff>
    </xdr:from>
    <xdr:ext cx="85725" cy="200025"/>
    <xdr:sp>
      <xdr:nvSpPr>
        <xdr:cNvPr id="183" name="TextBox 184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123825</xdr:rowOff>
    </xdr:from>
    <xdr:ext cx="85725" cy="200025"/>
    <xdr:sp>
      <xdr:nvSpPr>
        <xdr:cNvPr id="184" name="TextBox 185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185" name="TextBox 186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123825</xdr:rowOff>
    </xdr:from>
    <xdr:ext cx="85725" cy="200025"/>
    <xdr:sp>
      <xdr:nvSpPr>
        <xdr:cNvPr id="186" name="TextBox 187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187" name="TextBox 188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188" name="TextBox 189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189" name="TextBox 190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190" name="TextBox 191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123825</xdr:rowOff>
    </xdr:from>
    <xdr:ext cx="85725" cy="200025"/>
    <xdr:sp>
      <xdr:nvSpPr>
        <xdr:cNvPr id="191" name="TextBox 192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192" name="TextBox 193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123825</xdr:rowOff>
    </xdr:from>
    <xdr:ext cx="85725" cy="200025"/>
    <xdr:sp>
      <xdr:nvSpPr>
        <xdr:cNvPr id="193" name="TextBox 194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123825</xdr:rowOff>
    </xdr:from>
    <xdr:ext cx="85725" cy="200025"/>
    <xdr:sp>
      <xdr:nvSpPr>
        <xdr:cNvPr id="194" name="TextBox 195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195" name="TextBox 196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123825</xdr:rowOff>
    </xdr:from>
    <xdr:ext cx="85725" cy="200025"/>
    <xdr:sp>
      <xdr:nvSpPr>
        <xdr:cNvPr id="196" name="TextBox 197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197" name="TextBox 198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198" name="TextBox 199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123825</xdr:rowOff>
    </xdr:from>
    <xdr:ext cx="85725" cy="200025"/>
    <xdr:sp>
      <xdr:nvSpPr>
        <xdr:cNvPr id="199" name="TextBox 200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123825</xdr:rowOff>
    </xdr:from>
    <xdr:ext cx="85725" cy="200025"/>
    <xdr:sp>
      <xdr:nvSpPr>
        <xdr:cNvPr id="200" name="TextBox 201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123825</xdr:rowOff>
    </xdr:from>
    <xdr:ext cx="85725" cy="200025"/>
    <xdr:sp>
      <xdr:nvSpPr>
        <xdr:cNvPr id="201" name="TextBox 202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123825</xdr:rowOff>
    </xdr:from>
    <xdr:ext cx="85725" cy="200025"/>
    <xdr:sp>
      <xdr:nvSpPr>
        <xdr:cNvPr id="202" name="TextBox 203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123825</xdr:rowOff>
    </xdr:from>
    <xdr:ext cx="85725" cy="200025"/>
    <xdr:sp>
      <xdr:nvSpPr>
        <xdr:cNvPr id="203" name="TextBox 204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204" name="TextBox 205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123825</xdr:rowOff>
    </xdr:from>
    <xdr:ext cx="85725" cy="200025"/>
    <xdr:sp>
      <xdr:nvSpPr>
        <xdr:cNvPr id="205" name="TextBox 206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206" name="TextBox 207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207" name="TextBox 208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208" name="TextBox 209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209" name="TextBox 210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210" name="TextBox 211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211" name="TextBox 212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123825</xdr:rowOff>
    </xdr:from>
    <xdr:ext cx="85725" cy="200025"/>
    <xdr:sp>
      <xdr:nvSpPr>
        <xdr:cNvPr id="212" name="TextBox 213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213" name="TextBox 214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214" name="TextBox 215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123825</xdr:rowOff>
    </xdr:from>
    <xdr:ext cx="85725" cy="200025"/>
    <xdr:sp>
      <xdr:nvSpPr>
        <xdr:cNvPr id="215" name="TextBox 216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123825</xdr:rowOff>
    </xdr:from>
    <xdr:ext cx="85725" cy="200025"/>
    <xdr:sp>
      <xdr:nvSpPr>
        <xdr:cNvPr id="216" name="TextBox 217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123825</xdr:rowOff>
    </xdr:from>
    <xdr:ext cx="85725" cy="200025"/>
    <xdr:sp>
      <xdr:nvSpPr>
        <xdr:cNvPr id="217" name="TextBox 218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123825</xdr:rowOff>
    </xdr:from>
    <xdr:ext cx="85725" cy="200025"/>
    <xdr:sp>
      <xdr:nvSpPr>
        <xdr:cNvPr id="218" name="TextBox 219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123825</xdr:rowOff>
    </xdr:from>
    <xdr:ext cx="85725" cy="200025"/>
    <xdr:sp>
      <xdr:nvSpPr>
        <xdr:cNvPr id="219" name="TextBox 220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220" name="TextBox 221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33</xdr:row>
      <xdr:rowOff>123825</xdr:rowOff>
    </xdr:from>
    <xdr:ext cx="85725" cy="200025"/>
    <xdr:sp>
      <xdr:nvSpPr>
        <xdr:cNvPr id="221" name="TextBox 222"/>
        <xdr:cNvSpPr txBox="1">
          <a:spLocks noChangeArrowheads="1"/>
        </xdr:cNvSpPr>
      </xdr:nvSpPr>
      <xdr:spPr>
        <a:xfrm>
          <a:off x="8858250" y="580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222" name="TextBox 223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223" name="TextBox 224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224" name="TextBox 225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225" name="TextBox 226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226" name="TextBox 227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35</xdr:row>
      <xdr:rowOff>123825</xdr:rowOff>
    </xdr:from>
    <xdr:ext cx="85725" cy="200025"/>
    <xdr:sp>
      <xdr:nvSpPr>
        <xdr:cNvPr id="227" name="TextBox 228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228" name="TextBox 229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35</xdr:row>
      <xdr:rowOff>123825</xdr:rowOff>
    </xdr:from>
    <xdr:ext cx="85725" cy="200025"/>
    <xdr:sp>
      <xdr:nvSpPr>
        <xdr:cNvPr id="229" name="TextBox 230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35</xdr:row>
      <xdr:rowOff>123825</xdr:rowOff>
    </xdr:from>
    <xdr:ext cx="85725" cy="200025"/>
    <xdr:sp>
      <xdr:nvSpPr>
        <xdr:cNvPr id="230" name="TextBox 231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231" name="TextBox 232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232" name="TextBox 233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233" name="TextBox 234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234" name="TextBox 235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235" name="TextBox 236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35</xdr:row>
      <xdr:rowOff>123825</xdr:rowOff>
    </xdr:from>
    <xdr:ext cx="85725" cy="200025"/>
    <xdr:sp>
      <xdr:nvSpPr>
        <xdr:cNvPr id="236" name="TextBox 237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123825</xdr:rowOff>
    </xdr:from>
    <xdr:ext cx="85725" cy="200025"/>
    <xdr:sp>
      <xdr:nvSpPr>
        <xdr:cNvPr id="237" name="TextBox 238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35</xdr:row>
      <xdr:rowOff>123825</xdr:rowOff>
    </xdr:from>
    <xdr:ext cx="85725" cy="200025"/>
    <xdr:sp>
      <xdr:nvSpPr>
        <xdr:cNvPr id="238" name="TextBox 239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35</xdr:row>
      <xdr:rowOff>123825</xdr:rowOff>
    </xdr:from>
    <xdr:ext cx="85725" cy="200025"/>
    <xdr:sp>
      <xdr:nvSpPr>
        <xdr:cNvPr id="239" name="TextBox 240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35</xdr:row>
      <xdr:rowOff>123825</xdr:rowOff>
    </xdr:from>
    <xdr:ext cx="85725" cy="200025"/>
    <xdr:sp>
      <xdr:nvSpPr>
        <xdr:cNvPr id="240" name="TextBox 241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35</xdr:row>
      <xdr:rowOff>123825</xdr:rowOff>
    </xdr:from>
    <xdr:ext cx="85725" cy="200025"/>
    <xdr:sp>
      <xdr:nvSpPr>
        <xdr:cNvPr id="241" name="TextBox 242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35</xdr:row>
      <xdr:rowOff>123825</xdr:rowOff>
    </xdr:from>
    <xdr:ext cx="85725" cy="200025"/>
    <xdr:sp>
      <xdr:nvSpPr>
        <xdr:cNvPr id="242" name="TextBox 243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123825</xdr:rowOff>
    </xdr:from>
    <xdr:ext cx="85725" cy="200025"/>
    <xdr:sp>
      <xdr:nvSpPr>
        <xdr:cNvPr id="243" name="TextBox 244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244" name="TextBox 245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123825</xdr:rowOff>
    </xdr:from>
    <xdr:ext cx="85725" cy="200025"/>
    <xdr:sp>
      <xdr:nvSpPr>
        <xdr:cNvPr id="245" name="TextBox 246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123825</xdr:rowOff>
    </xdr:from>
    <xdr:ext cx="85725" cy="200025"/>
    <xdr:sp>
      <xdr:nvSpPr>
        <xdr:cNvPr id="246" name="TextBox 247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247" name="TextBox 248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248" name="TextBox 249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249" name="TextBox 250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250" name="TextBox 251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251" name="TextBox 252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123825</xdr:rowOff>
    </xdr:from>
    <xdr:ext cx="85725" cy="200025"/>
    <xdr:sp>
      <xdr:nvSpPr>
        <xdr:cNvPr id="252" name="TextBox 253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85725" cy="200025"/>
    <xdr:sp>
      <xdr:nvSpPr>
        <xdr:cNvPr id="253" name="TextBox 254"/>
        <xdr:cNvSpPr txBox="1">
          <a:spLocks noChangeArrowheads="1"/>
        </xdr:cNvSpPr>
      </xdr:nvSpPr>
      <xdr:spPr>
        <a:xfrm>
          <a:off x="8858250" y="5962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123825</xdr:rowOff>
    </xdr:from>
    <xdr:ext cx="85725" cy="200025"/>
    <xdr:sp>
      <xdr:nvSpPr>
        <xdr:cNvPr id="254" name="TextBox 255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123825</xdr:rowOff>
    </xdr:from>
    <xdr:ext cx="85725" cy="200025"/>
    <xdr:sp>
      <xdr:nvSpPr>
        <xdr:cNvPr id="255" name="TextBox 256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123825</xdr:rowOff>
    </xdr:from>
    <xdr:ext cx="85725" cy="200025"/>
    <xdr:sp>
      <xdr:nvSpPr>
        <xdr:cNvPr id="256" name="TextBox 257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123825</xdr:rowOff>
    </xdr:from>
    <xdr:ext cx="85725" cy="200025"/>
    <xdr:sp>
      <xdr:nvSpPr>
        <xdr:cNvPr id="257" name="TextBox 258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123825</xdr:rowOff>
    </xdr:from>
    <xdr:ext cx="85725" cy="200025"/>
    <xdr:sp>
      <xdr:nvSpPr>
        <xdr:cNvPr id="258" name="TextBox 259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36</xdr:row>
      <xdr:rowOff>123825</xdr:rowOff>
    </xdr:from>
    <xdr:ext cx="85725" cy="200025"/>
    <xdr:sp>
      <xdr:nvSpPr>
        <xdr:cNvPr id="259" name="TextBox 260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35</xdr:row>
      <xdr:rowOff>123825</xdr:rowOff>
    </xdr:from>
    <xdr:ext cx="85725" cy="200025"/>
    <xdr:sp>
      <xdr:nvSpPr>
        <xdr:cNvPr id="260" name="TextBox 261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36</xdr:row>
      <xdr:rowOff>123825</xdr:rowOff>
    </xdr:from>
    <xdr:ext cx="85725" cy="200025"/>
    <xdr:sp>
      <xdr:nvSpPr>
        <xdr:cNvPr id="261" name="TextBox 262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36</xdr:row>
      <xdr:rowOff>123825</xdr:rowOff>
    </xdr:from>
    <xdr:ext cx="85725" cy="200025"/>
    <xdr:sp>
      <xdr:nvSpPr>
        <xdr:cNvPr id="262" name="TextBox 263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35</xdr:row>
      <xdr:rowOff>123825</xdr:rowOff>
    </xdr:from>
    <xdr:ext cx="85725" cy="200025"/>
    <xdr:sp>
      <xdr:nvSpPr>
        <xdr:cNvPr id="263" name="TextBox 264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35</xdr:row>
      <xdr:rowOff>123825</xdr:rowOff>
    </xdr:from>
    <xdr:ext cx="85725" cy="200025"/>
    <xdr:sp>
      <xdr:nvSpPr>
        <xdr:cNvPr id="264" name="TextBox 265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35</xdr:row>
      <xdr:rowOff>123825</xdr:rowOff>
    </xdr:from>
    <xdr:ext cx="85725" cy="200025"/>
    <xdr:sp>
      <xdr:nvSpPr>
        <xdr:cNvPr id="265" name="TextBox 266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35</xdr:row>
      <xdr:rowOff>123825</xdr:rowOff>
    </xdr:from>
    <xdr:ext cx="85725" cy="200025"/>
    <xdr:sp>
      <xdr:nvSpPr>
        <xdr:cNvPr id="266" name="TextBox 267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35</xdr:row>
      <xdr:rowOff>123825</xdr:rowOff>
    </xdr:from>
    <xdr:ext cx="85725" cy="200025"/>
    <xdr:sp>
      <xdr:nvSpPr>
        <xdr:cNvPr id="267" name="TextBox 268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36</xdr:row>
      <xdr:rowOff>123825</xdr:rowOff>
    </xdr:from>
    <xdr:ext cx="85725" cy="200025"/>
    <xdr:sp>
      <xdr:nvSpPr>
        <xdr:cNvPr id="268" name="TextBox 269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35</xdr:row>
      <xdr:rowOff>123825</xdr:rowOff>
    </xdr:from>
    <xdr:ext cx="85725" cy="200025"/>
    <xdr:sp>
      <xdr:nvSpPr>
        <xdr:cNvPr id="269" name="TextBox 270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36</xdr:row>
      <xdr:rowOff>123825</xdr:rowOff>
    </xdr:from>
    <xdr:ext cx="85725" cy="200025"/>
    <xdr:sp>
      <xdr:nvSpPr>
        <xdr:cNvPr id="270" name="TextBox 271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36</xdr:row>
      <xdr:rowOff>123825</xdr:rowOff>
    </xdr:from>
    <xdr:ext cx="85725" cy="200025"/>
    <xdr:sp>
      <xdr:nvSpPr>
        <xdr:cNvPr id="271" name="TextBox 272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36</xdr:row>
      <xdr:rowOff>123825</xdr:rowOff>
    </xdr:from>
    <xdr:ext cx="85725" cy="200025"/>
    <xdr:sp>
      <xdr:nvSpPr>
        <xdr:cNvPr id="272" name="TextBox 273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36</xdr:row>
      <xdr:rowOff>123825</xdr:rowOff>
    </xdr:from>
    <xdr:ext cx="85725" cy="200025"/>
    <xdr:sp>
      <xdr:nvSpPr>
        <xdr:cNvPr id="273" name="TextBox 274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36</xdr:row>
      <xdr:rowOff>123825</xdr:rowOff>
    </xdr:from>
    <xdr:ext cx="85725" cy="200025"/>
    <xdr:sp>
      <xdr:nvSpPr>
        <xdr:cNvPr id="274" name="TextBox 275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123825</xdr:rowOff>
    </xdr:from>
    <xdr:ext cx="85725" cy="200025"/>
    <xdr:sp>
      <xdr:nvSpPr>
        <xdr:cNvPr id="275" name="TextBox 276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123825</xdr:rowOff>
    </xdr:from>
    <xdr:ext cx="85725" cy="200025"/>
    <xdr:sp>
      <xdr:nvSpPr>
        <xdr:cNvPr id="276" name="TextBox 277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123825</xdr:rowOff>
    </xdr:from>
    <xdr:ext cx="85725" cy="200025"/>
    <xdr:sp>
      <xdr:nvSpPr>
        <xdr:cNvPr id="277" name="TextBox 278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123825</xdr:rowOff>
    </xdr:from>
    <xdr:ext cx="85725" cy="200025"/>
    <xdr:sp>
      <xdr:nvSpPr>
        <xdr:cNvPr id="278" name="TextBox 279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123825</xdr:rowOff>
    </xdr:from>
    <xdr:ext cx="85725" cy="200025"/>
    <xdr:sp>
      <xdr:nvSpPr>
        <xdr:cNvPr id="279" name="TextBox 280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123825</xdr:rowOff>
    </xdr:from>
    <xdr:ext cx="85725" cy="200025"/>
    <xdr:sp>
      <xdr:nvSpPr>
        <xdr:cNvPr id="280" name="TextBox 281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123825</xdr:rowOff>
    </xdr:from>
    <xdr:ext cx="85725" cy="200025"/>
    <xdr:sp>
      <xdr:nvSpPr>
        <xdr:cNvPr id="281" name="TextBox 282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123825</xdr:rowOff>
    </xdr:from>
    <xdr:ext cx="85725" cy="200025"/>
    <xdr:sp>
      <xdr:nvSpPr>
        <xdr:cNvPr id="282" name="TextBox 283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123825</xdr:rowOff>
    </xdr:from>
    <xdr:ext cx="85725" cy="200025"/>
    <xdr:sp>
      <xdr:nvSpPr>
        <xdr:cNvPr id="283" name="TextBox 284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123825</xdr:rowOff>
    </xdr:from>
    <xdr:ext cx="85725" cy="200025"/>
    <xdr:sp>
      <xdr:nvSpPr>
        <xdr:cNvPr id="284" name="TextBox 285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35</xdr:row>
      <xdr:rowOff>123825</xdr:rowOff>
    </xdr:from>
    <xdr:ext cx="85725" cy="200025"/>
    <xdr:sp>
      <xdr:nvSpPr>
        <xdr:cNvPr id="285" name="TextBox 286"/>
        <xdr:cNvSpPr txBox="1">
          <a:spLocks noChangeArrowheads="1"/>
        </xdr:cNvSpPr>
      </xdr:nvSpPr>
      <xdr:spPr>
        <a:xfrm>
          <a:off x="8858250" y="612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123825</xdr:rowOff>
    </xdr:from>
    <xdr:ext cx="85725" cy="200025"/>
    <xdr:sp>
      <xdr:nvSpPr>
        <xdr:cNvPr id="286" name="TextBox 287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123825</xdr:rowOff>
    </xdr:from>
    <xdr:ext cx="85725" cy="200025"/>
    <xdr:sp>
      <xdr:nvSpPr>
        <xdr:cNvPr id="287" name="TextBox 288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123825</xdr:rowOff>
    </xdr:from>
    <xdr:ext cx="85725" cy="200025"/>
    <xdr:sp>
      <xdr:nvSpPr>
        <xdr:cNvPr id="288" name="TextBox 289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123825</xdr:rowOff>
    </xdr:from>
    <xdr:ext cx="85725" cy="200025"/>
    <xdr:sp>
      <xdr:nvSpPr>
        <xdr:cNvPr id="289" name="TextBox 290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123825</xdr:rowOff>
    </xdr:from>
    <xdr:ext cx="85725" cy="200025"/>
    <xdr:sp>
      <xdr:nvSpPr>
        <xdr:cNvPr id="290" name="TextBox 291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123825</xdr:rowOff>
    </xdr:from>
    <xdr:ext cx="85725" cy="200025"/>
    <xdr:sp>
      <xdr:nvSpPr>
        <xdr:cNvPr id="291" name="TextBox 292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36</xdr:row>
      <xdr:rowOff>123825</xdr:rowOff>
    </xdr:from>
    <xdr:ext cx="85725" cy="200025"/>
    <xdr:sp>
      <xdr:nvSpPr>
        <xdr:cNvPr id="292" name="TextBox 293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123825</xdr:rowOff>
    </xdr:from>
    <xdr:ext cx="85725" cy="200025"/>
    <xdr:sp>
      <xdr:nvSpPr>
        <xdr:cNvPr id="293" name="TextBox 294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123825</xdr:rowOff>
    </xdr:from>
    <xdr:ext cx="85725" cy="200025"/>
    <xdr:sp>
      <xdr:nvSpPr>
        <xdr:cNvPr id="294" name="TextBox 295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36</xdr:row>
      <xdr:rowOff>123825</xdr:rowOff>
    </xdr:from>
    <xdr:ext cx="85725" cy="200025"/>
    <xdr:sp>
      <xdr:nvSpPr>
        <xdr:cNvPr id="295" name="TextBox 296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36</xdr:row>
      <xdr:rowOff>123825</xdr:rowOff>
    </xdr:from>
    <xdr:ext cx="85725" cy="200025"/>
    <xdr:sp>
      <xdr:nvSpPr>
        <xdr:cNvPr id="296" name="TextBox 297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36</xdr:row>
      <xdr:rowOff>123825</xdr:rowOff>
    </xdr:from>
    <xdr:ext cx="85725" cy="200025"/>
    <xdr:sp>
      <xdr:nvSpPr>
        <xdr:cNvPr id="297" name="TextBox 298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36</xdr:row>
      <xdr:rowOff>123825</xdr:rowOff>
    </xdr:from>
    <xdr:ext cx="85725" cy="200025"/>
    <xdr:sp>
      <xdr:nvSpPr>
        <xdr:cNvPr id="298" name="TextBox 299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36</xdr:row>
      <xdr:rowOff>123825</xdr:rowOff>
    </xdr:from>
    <xdr:ext cx="85725" cy="200025"/>
    <xdr:sp>
      <xdr:nvSpPr>
        <xdr:cNvPr id="299" name="TextBox 300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123825</xdr:rowOff>
    </xdr:from>
    <xdr:ext cx="85725" cy="200025"/>
    <xdr:sp>
      <xdr:nvSpPr>
        <xdr:cNvPr id="300" name="TextBox 301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36</xdr:row>
      <xdr:rowOff>123825</xdr:rowOff>
    </xdr:from>
    <xdr:ext cx="85725" cy="200025"/>
    <xdr:sp>
      <xdr:nvSpPr>
        <xdr:cNvPr id="301" name="TextBox 302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123825</xdr:rowOff>
    </xdr:from>
    <xdr:ext cx="85725" cy="200025"/>
    <xdr:sp>
      <xdr:nvSpPr>
        <xdr:cNvPr id="302" name="TextBox 303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123825</xdr:rowOff>
    </xdr:from>
    <xdr:ext cx="85725" cy="200025"/>
    <xdr:sp>
      <xdr:nvSpPr>
        <xdr:cNvPr id="303" name="TextBox 304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123825</xdr:rowOff>
    </xdr:from>
    <xdr:ext cx="85725" cy="200025"/>
    <xdr:sp>
      <xdr:nvSpPr>
        <xdr:cNvPr id="304" name="TextBox 305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123825</xdr:rowOff>
    </xdr:from>
    <xdr:ext cx="85725" cy="200025"/>
    <xdr:sp>
      <xdr:nvSpPr>
        <xdr:cNvPr id="305" name="TextBox 306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123825</xdr:rowOff>
    </xdr:from>
    <xdr:ext cx="85725" cy="200025"/>
    <xdr:sp>
      <xdr:nvSpPr>
        <xdr:cNvPr id="306" name="TextBox 307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123825</xdr:rowOff>
    </xdr:from>
    <xdr:ext cx="85725" cy="200025"/>
    <xdr:sp>
      <xdr:nvSpPr>
        <xdr:cNvPr id="307" name="TextBox 308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123825</xdr:rowOff>
    </xdr:from>
    <xdr:ext cx="85725" cy="200025"/>
    <xdr:sp>
      <xdr:nvSpPr>
        <xdr:cNvPr id="308" name="TextBox 309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123825</xdr:rowOff>
    </xdr:from>
    <xdr:ext cx="85725" cy="200025"/>
    <xdr:sp>
      <xdr:nvSpPr>
        <xdr:cNvPr id="309" name="TextBox 310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123825</xdr:rowOff>
    </xdr:from>
    <xdr:ext cx="85725" cy="200025"/>
    <xdr:sp>
      <xdr:nvSpPr>
        <xdr:cNvPr id="310" name="TextBox 311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123825</xdr:rowOff>
    </xdr:from>
    <xdr:ext cx="85725" cy="200025"/>
    <xdr:sp>
      <xdr:nvSpPr>
        <xdr:cNvPr id="311" name="TextBox 312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123825</xdr:rowOff>
    </xdr:from>
    <xdr:ext cx="85725" cy="200025"/>
    <xdr:sp>
      <xdr:nvSpPr>
        <xdr:cNvPr id="312" name="TextBox 313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123825</xdr:rowOff>
    </xdr:from>
    <xdr:ext cx="85725" cy="200025"/>
    <xdr:sp>
      <xdr:nvSpPr>
        <xdr:cNvPr id="313" name="TextBox 314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123825</xdr:rowOff>
    </xdr:from>
    <xdr:ext cx="85725" cy="200025"/>
    <xdr:sp>
      <xdr:nvSpPr>
        <xdr:cNvPr id="314" name="TextBox 315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123825</xdr:rowOff>
    </xdr:from>
    <xdr:ext cx="85725" cy="200025"/>
    <xdr:sp>
      <xdr:nvSpPr>
        <xdr:cNvPr id="315" name="TextBox 316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123825</xdr:rowOff>
    </xdr:from>
    <xdr:ext cx="85725" cy="200025"/>
    <xdr:sp>
      <xdr:nvSpPr>
        <xdr:cNvPr id="316" name="TextBox 317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123825</xdr:rowOff>
    </xdr:from>
    <xdr:ext cx="85725" cy="200025"/>
    <xdr:sp>
      <xdr:nvSpPr>
        <xdr:cNvPr id="317" name="TextBox 318"/>
        <xdr:cNvSpPr txBox="1">
          <a:spLocks noChangeArrowheads="1"/>
        </xdr:cNvSpPr>
      </xdr:nvSpPr>
      <xdr:spPr>
        <a:xfrm>
          <a:off x="8858250" y="6286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123825</xdr:rowOff>
    </xdr:from>
    <xdr:ext cx="85725" cy="200025"/>
    <xdr:sp>
      <xdr:nvSpPr>
        <xdr:cNvPr id="318" name="TextBox 319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123825</xdr:rowOff>
    </xdr:from>
    <xdr:ext cx="85725" cy="200025"/>
    <xdr:sp>
      <xdr:nvSpPr>
        <xdr:cNvPr id="319" name="TextBox 320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123825</xdr:rowOff>
    </xdr:from>
    <xdr:ext cx="85725" cy="200025"/>
    <xdr:sp>
      <xdr:nvSpPr>
        <xdr:cNvPr id="320" name="TextBox 321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123825</xdr:rowOff>
    </xdr:from>
    <xdr:ext cx="85725" cy="200025"/>
    <xdr:sp>
      <xdr:nvSpPr>
        <xdr:cNvPr id="321" name="TextBox 322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123825</xdr:rowOff>
    </xdr:from>
    <xdr:ext cx="85725" cy="200025"/>
    <xdr:sp>
      <xdr:nvSpPr>
        <xdr:cNvPr id="322" name="TextBox 323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123825</xdr:rowOff>
    </xdr:from>
    <xdr:ext cx="85725" cy="200025"/>
    <xdr:sp>
      <xdr:nvSpPr>
        <xdr:cNvPr id="323" name="TextBox 324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123825</xdr:rowOff>
    </xdr:from>
    <xdr:ext cx="85725" cy="200025"/>
    <xdr:sp>
      <xdr:nvSpPr>
        <xdr:cNvPr id="324" name="TextBox 325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123825</xdr:rowOff>
    </xdr:from>
    <xdr:ext cx="85725" cy="200025"/>
    <xdr:sp>
      <xdr:nvSpPr>
        <xdr:cNvPr id="325" name="TextBox 326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123825</xdr:rowOff>
    </xdr:from>
    <xdr:ext cx="85725" cy="200025"/>
    <xdr:sp>
      <xdr:nvSpPr>
        <xdr:cNvPr id="326" name="TextBox 327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123825</xdr:rowOff>
    </xdr:from>
    <xdr:ext cx="85725" cy="200025"/>
    <xdr:sp>
      <xdr:nvSpPr>
        <xdr:cNvPr id="327" name="TextBox 328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123825</xdr:rowOff>
    </xdr:from>
    <xdr:ext cx="85725" cy="200025"/>
    <xdr:sp>
      <xdr:nvSpPr>
        <xdr:cNvPr id="328" name="TextBox 329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123825</xdr:rowOff>
    </xdr:from>
    <xdr:ext cx="85725" cy="200025"/>
    <xdr:sp>
      <xdr:nvSpPr>
        <xdr:cNvPr id="329" name="TextBox 330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123825</xdr:rowOff>
    </xdr:from>
    <xdr:ext cx="85725" cy="200025"/>
    <xdr:sp>
      <xdr:nvSpPr>
        <xdr:cNvPr id="330" name="TextBox 331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123825</xdr:rowOff>
    </xdr:from>
    <xdr:ext cx="85725" cy="200025"/>
    <xdr:sp>
      <xdr:nvSpPr>
        <xdr:cNvPr id="331" name="TextBox 332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123825</xdr:rowOff>
    </xdr:from>
    <xdr:ext cx="85725" cy="200025"/>
    <xdr:sp>
      <xdr:nvSpPr>
        <xdr:cNvPr id="332" name="TextBox 333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37</xdr:row>
      <xdr:rowOff>123825</xdr:rowOff>
    </xdr:from>
    <xdr:ext cx="85725" cy="200025"/>
    <xdr:sp>
      <xdr:nvSpPr>
        <xdr:cNvPr id="333" name="TextBox 334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123825</xdr:rowOff>
    </xdr:from>
    <xdr:ext cx="85725" cy="200025"/>
    <xdr:sp>
      <xdr:nvSpPr>
        <xdr:cNvPr id="334" name="TextBox 335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123825</xdr:rowOff>
    </xdr:from>
    <xdr:ext cx="85725" cy="200025"/>
    <xdr:sp>
      <xdr:nvSpPr>
        <xdr:cNvPr id="335" name="TextBox 336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123825</xdr:rowOff>
    </xdr:from>
    <xdr:ext cx="85725" cy="200025"/>
    <xdr:sp>
      <xdr:nvSpPr>
        <xdr:cNvPr id="336" name="TextBox 337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123825</xdr:rowOff>
    </xdr:from>
    <xdr:ext cx="85725" cy="200025"/>
    <xdr:sp>
      <xdr:nvSpPr>
        <xdr:cNvPr id="337" name="TextBox 338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123825</xdr:rowOff>
    </xdr:from>
    <xdr:ext cx="85725" cy="200025"/>
    <xdr:sp>
      <xdr:nvSpPr>
        <xdr:cNvPr id="338" name="TextBox 339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123825</xdr:rowOff>
    </xdr:from>
    <xdr:ext cx="85725" cy="200025"/>
    <xdr:sp>
      <xdr:nvSpPr>
        <xdr:cNvPr id="339" name="TextBox 340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123825</xdr:rowOff>
    </xdr:from>
    <xdr:ext cx="85725" cy="200025"/>
    <xdr:sp>
      <xdr:nvSpPr>
        <xdr:cNvPr id="340" name="TextBox 341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123825</xdr:rowOff>
    </xdr:from>
    <xdr:ext cx="85725" cy="200025"/>
    <xdr:sp>
      <xdr:nvSpPr>
        <xdr:cNvPr id="341" name="TextBox 342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123825</xdr:rowOff>
    </xdr:from>
    <xdr:ext cx="85725" cy="200025"/>
    <xdr:sp>
      <xdr:nvSpPr>
        <xdr:cNvPr id="342" name="TextBox 343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123825</xdr:rowOff>
    </xdr:from>
    <xdr:ext cx="85725" cy="200025"/>
    <xdr:sp>
      <xdr:nvSpPr>
        <xdr:cNvPr id="343" name="TextBox 344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123825</xdr:rowOff>
    </xdr:from>
    <xdr:ext cx="85725" cy="200025"/>
    <xdr:sp>
      <xdr:nvSpPr>
        <xdr:cNvPr id="344" name="TextBox 345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123825</xdr:rowOff>
    </xdr:from>
    <xdr:ext cx="85725" cy="200025"/>
    <xdr:sp>
      <xdr:nvSpPr>
        <xdr:cNvPr id="345" name="TextBox 346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123825</xdr:rowOff>
    </xdr:from>
    <xdr:ext cx="85725" cy="200025"/>
    <xdr:sp>
      <xdr:nvSpPr>
        <xdr:cNvPr id="346" name="TextBox 347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123825</xdr:rowOff>
    </xdr:from>
    <xdr:ext cx="85725" cy="200025"/>
    <xdr:sp>
      <xdr:nvSpPr>
        <xdr:cNvPr id="347" name="TextBox 348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123825</xdr:rowOff>
    </xdr:from>
    <xdr:ext cx="85725" cy="200025"/>
    <xdr:sp>
      <xdr:nvSpPr>
        <xdr:cNvPr id="348" name="TextBox 349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123825</xdr:rowOff>
    </xdr:from>
    <xdr:ext cx="85725" cy="200025"/>
    <xdr:sp>
      <xdr:nvSpPr>
        <xdr:cNvPr id="349" name="TextBox 350"/>
        <xdr:cNvSpPr txBox="1">
          <a:spLocks noChangeArrowheads="1"/>
        </xdr:cNvSpPr>
      </xdr:nvSpPr>
      <xdr:spPr>
        <a:xfrm>
          <a:off x="8858250" y="6448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123825</xdr:rowOff>
    </xdr:from>
    <xdr:ext cx="85725" cy="200025"/>
    <xdr:sp>
      <xdr:nvSpPr>
        <xdr:cNvPr id="350" name="TextBox 351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123825</xdr:rowOff>
    </xdr:from>
    <xdr:ext cx="85725" cy="200025"/>
    <xdr:sp>
      <xdr:nvSpPr>
        <xdr:cNvPr id="351" name="TextBox 352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123825</xdr:rowOff>
    </xdr:from>
    <xdr:ext cx="85725" cy="200025"/>
    <xdr:sp>
      <xdr:nvSpPr>
        <xdr:cNvPr id="352" name="TextBox 353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123825</xdr:rowOff>
    </xdr:from>
    <xdr:ext cx="85725" cy="200025"/>
    <xdr:sp>
      <xdr:nvSpPr>
        <xdr:cNvPr id="353" name="TextBox 354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123825</xdr:rowOff>
    </xdr:from>
    <xdr:ext cx="85725" cy="200025"/>
    <xdr:sp>
      <xdr:nvSpPr>
        <xdr:cNvPr id="354" name="TextBox 355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123825</xdr:rowOff>
    </xdr:from>
    <xdr:ext cx="85725" cy="200025"/>
    <xdr:sp>
      <xdr:nvSpPr>
        <xdr:cNvPr id="355" name="TextBox 356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123825</xdr:rowOff>
    </xdr:from>
    <xdr:ext cx="85725" cy="200025"/>
    <xdr:sp>
      <xdr:nvSpPr>
        <xdr:cNvPr id="356" name="TextBox 357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123825</xdr:rowOff>
    </xdr:from>
    <xdr:ext cx="85725" cy="200025"/>
    <xdr:sp>
      <xdr:nvSpPr>
        <xdr:cNvPr id="357" name="TextBox 358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123825</xdr:rowOff>
    </xdr:from>
    <xdr:ext cx="85725" cy="200025"/>
    <xdr:sp>
      <xdr:nvSpPr>
        <xdr:cNvPr id="358" name="TextBox 359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123825</xdr:rowOff>
    </xdr:from>
    <xdr:ext cx="85725" cy="200025"/>
    <xdr:sp>
      <xdr:nvSpPr>
        <xdr:cNvPr id="359" name="TextBox 360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123825</xdr:rowOff>
    </xdr:from>
    <xdr:ext cx="85725" cy="200025"/>
    <xdr:sp>
      <xdr:nvSpPr>
        <xdr:cNvPr id="360" name="TextBox 361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123825</xdr:rowOff>
    </xdr:from>
    <xdr:ext cx="85725" cy="200025"/>
    <xdr:sp>
      <xdr:nvSpPr>
        <xdr:cNvPr id="361" name="TextBox 362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123825</xdr:rowOff>
    </xdr:from>
    <xdr:ext cx="85725" cy="200025"/>
    <xdr:sp>
      <xdr:nvSpPr>
        <xdr:cNvPr id="362" name="TextBox 363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123825</xdr:rowOff>
    </xdr:from>
    <xdr:ext cx="85725" cy="200025"/>
    <xdr:sp>
      <xdr:nvSpPr>
        <xdr:cNvPr id="363" name="TextBox 364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123825</xdr:rowOff>
    </xdr:from>
    <xdr:ext cx="85725" cy="200025"/>
    <xdr:sp>
      <xdr:nvSpPr>
        <xdr:cNvPr id="364" name="TextBox 365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38</xdr:row>
      <xdr:rowOff>123825</xdr:rowOff>
    </xdr:from>
    <xdr:ext cx="85725" cy="200025"/>
    <xdr:sp>
      <xdr:nvSpPr>
        <xdr:cNvPr id="365" name="TextBox 366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123825</xdr:rowOff>
    </xdr:from>
    <xdr:ext cx="85725" cy="200025"/>
    <xdr:sp>
      <xdr:nvSpPr>
        <xdr:cNvPr id="366" name="TextBox 367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123825</xdr:rowOff>
    </xdr:from>
    <xdr:ext cx="85725" cy="200025"/>
    <xdr:sp>
      <xdr:nvSpPr>
        <xdr:cNvPr id="367" name="TextBox 368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123825</xdr:rowOff>
    </xdr:from>
    <xdr:ext cx="85725" cy="200025"/>
    <xdr:sp>
      <xdr:nvSpPr>
        <xdr:cNvPr id="368" name="TextBox 369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123825</xdr:rowOff>
    </xdr:from>
    <xdr:ext cx="85725" cy="200025"/>
    <xdr:sp>
      <xdr:nvSpPr>
        <xdr:cNvPr id="369" name="TextBox 370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123825</xdr:rowOff>
    </xdr:from>
    <xdr:ext cx="85725" cy="200025"/>
    <xdr:sp>
      <xdr:nvSpPr>
        <xdr:cNvPr id="370" name="TextBox 371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123825</xdr:rowOff>
    </xdr:from>
    <xdr:ext cx="85725" cy="200025"/>
    <xdr:sp>
      <xdr:nvSpPr>
        <xdr:cNvPr id="371" name="TextBox 372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123825</xdr:rowOff>
    </xdr:from>
    <xdr:ext cx="85725" cy="200025"/>
    <xdr:sp>
      <xdr:nvSpPr>
        <xdr:cNvPr id="372" name="TextBox 373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123825</xdr:rowOff>
    </xdr:from>
    <xdr:ext cx="85725" cy="200025"/>
    <xdr:sp>
      <xdr:nvSpPr>
        <xdr:cNvPr id="373" name="TextBox 374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123825</xdr:rowOff>
    </xdr:from>
    <xdr:ext cx="85725" cy="200025"/>
    <xdr:sp>
      <xdr:nvSpPr>
        <xdr:cNvPr id="374" name="TextBox 375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123825</xdr:rowOff>
    </xdr:from>
    <xdr:ext cx="85725" cy="200025"/>
    <xdr:sp>
      <xdr:nvSpPr>
        <xdr:cNvPr id="375" name="TextBox 376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123825</xdr:rowOff>
    </xdr:from>
    <xdr:ext cx="85725" cy="200025"/>
    <xdr:sp>
      <xdr:nvSpPr>
        <xdr:cNvPr id="376" name="TextBox 377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123825</xdr:rowOff>
    </xdr:from>
    <xdr:ext cx="85725" cy="200025"/>
    <xdr:sp>
      <xdr:nvSpPr>
        <xdr:cNvPr id="377" name="TextBox 378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123825</xdr:rowOff>
    </xdr:from>
    <xdr:ext cx="85725" cy="200025"/>
    <xdr:sp>
      <xdr:nvSpPr>
        <xdr:cNvPr id="378" name="TextBox 379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123825</xdr:rowOff>
    </xdr:from>
    <xdr:ext cx="85725" cy="200025"/>
    <xdr:sp>
      <xdr:nvSpPr>
        <xdr:cNvPr id="379" name="TextBox 380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123825</xdr:rowOff>
    </xdr:from>
    <xdr:ext cx="85725" cy="200025"/>
    <xdr:sp>
      <xdr:nvSpPr>
        <xdr:cNvPr id="380" name="TextBox 381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123825</xdr:rowOff>
    </xdr:from>
    <xdr:ext cx="85725" cy="200025"/>
    <xdr:sp>
      <xdr:nvSpPr>
        <xdr:cNvPr id="381" name="TextBox 382"/>
        <xdr:cNvSpPr txBox="1">
          <a:spLocks noChangeArrowheads="1"/>
        </xdr:cNvSpPr>
      </xdr:nvSpPr>
      <xdr:spPr>
        <a:xfrm>
          <a:off x="8858250" y="6610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123825</xdr:rowOff>
    </xdr:from>
    <xdr:ext cx="85725" cy="200025"/>
    <xdr:sp>
      <xdr:nvSpPr>
        <xdr:cNvPr id="382" name="TextBox 383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123825</xdr:rowOff>
    </xdr:from>
    <xdr:ext cx="85725" cy="200025"/>
    <xdr:sp>
      <xdr:nvSpPr>
        <xdr:cNvPr id="383" name="TextBox 384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123825</xdr:rowOff>
    </xdr:from>
    <xdr:ext cx="85725" cy="200025"/>
    <xdr:sp>
      <xdr:nvSpPr>
        <xdr:cNvPr id="384" name="TextBox 385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123825</xdr:rowOff>
    </xdr:from>
    <xdr:ext cx="85725" cy="200025"/>
    <xdr:sp>
      <xdr:nvSpPr>
        <xdr:cNvPr id="385" name="TextBox 386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123825</xdr:rowOff>
    </xdr:from>
    <xdr:ext cx="85725" cy="200025"/>
    <xdr:sp>
      <xdr:nvSpPr>
        <xdr:cNvPr id="386" name="TextBox 387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123825</xdr:rowOff>
    </xdr:from>
    <xdr:ext cx="85725" cy="200025"/>
    <xdr:sp>
      <xdr:nvSpPr>
        <xdr:cNvPr id="387" name="TextBox 388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123825</xdr:rowOff>
    </xdr:from>
    <xdr:ext cx="85725" cy="200025"/>
    <xdr:sp>
      <xdr:nvSpPr>
        <xdr:cNvPr id="388" name="TextBox 389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123825</xdr:rowOff>
    </xdr:from>
    <xdr:ext cx="85725" cy="200025"/>
    <xdr:sp>
      <xdr:nvSpPr>
        <xdr:cNvPr id="389" name="TextBox 390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123825</xdr:rowOff>
    </xdr:from>
    <xdr:ext cx="85725" cy="200025"/>
    <xdr:sp>
      <xdr:nvSpPr>
        <xdr:cNvPr id="390" name="TextBox 391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123825</xdr:rowOff>
    </xdr:from>
    <xdr:ext cx="85725" cy="200025"/>
    <xdr:sp>
      <xdr:nvSpPr>
        <xdr:cNvPr id="391" name="TextBox 392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123825</xdr:rowOff>
    </xdr:from>
    <xdr:ext cx="85725" cy="200025"/>
    <xdr:sp>
      <xdr:nvSpPr>
        <xdr:cNvPr id="392" name="TextBox 393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123825</xdr:rowOff>
    </xdr:from>
    <xdr:ext cx="85725" cy="200025"/>
    <xdr:sp>
      <xdr:nvSpPr>
        <xdr:cNvPr id="393" name="TextBox 394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123825</xdr:rowOff>
    </xdr:from>
    <xdr:ext cx="85725" cy="200025"/>
    <xdr:sp>
      <xdr:nvSpPr>
        <xdr:cNvPr id="394" name="TextBox 395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123825</xdr:rowOff>
    </xdr:from>
    <xdr:ext cx="85725" cy="200025"/>
    <xdr:sp>
      <xdr:nvSpPr>
        <xdr:cNvPr id="395" name="TextBox 396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123825</xdr:rowOff>
    </xdr:from>
    <xdr:ext cx="85725" cy="200025"/>
    <xdr:sp>
      <xdr:nvSpPr>
        <xdr:cNvPr id="396" name="TextBox 397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39</xdr:row>
      <xdr:rowOff>123825</xdr:rowOff>
    </xdr:from>
    <xdr:ext cx="85725" cy="200025"/>
    <xdr:sp>
      <xdr:nvSpPr>
        <xdr:cNvPr id="397" name="TextBox 398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123825</xdr:rowOff>
    </xdr:from>
    <xdr:ext cx="85725" cy="200025"/>
    <xdr:sp>
      <xdr:nvSpPr>
        <xdr:cNvPr id="398" name="TextBox 399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123825</xdr:rowOff>
    </xdr:from>
    <xdr:ext cx="85725" cy="200025"/>
    <xdr:sp>
      <xdr:nvSpPr>
        <xdr:cNvPr id="399" name="TextBox 400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123825</xdr:rowOff>
    </xdr:from>
    <xdr:ext cx="85725" cy="200025"/>
    <xdr:sp>
      <xdr:nvSpPr>
        <xdr:cNvPr id="400" name="TextBox 401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123825</xdr:rowOff>
    </xdr:from>
    <xdr:ext cx="85725" cy="200025"/>
    <xdr:sp>
      <xdr:nvSpPr>
        <xdr:cNvPr id="401" name="TextBox 402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123825</xdr:rowOff>
    </xdr:from>
    <xdr:ext cx="85725" cy="200025"/>
    <xdr:sp>
      <xdr:nvSpPr>
        <xdr:cNvPr id="402" name="TextBox 403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85725" cy="200025"/>
    <xdr:sp>
      <xdr:nvSpPr>
        <xdr:cNvPr id="403" name="TextBox 404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123825</xdr:rowOff>
    </xdr:from>
    <xdr:ext cx="85725" cy="200025"/>
    <xdr:sp>
      <xdr:nvSpPr>
        <xdr:cNvPr id="404" name="TextBox 405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85725" cy="200025"/>
    <xdr:sp>
      <xdr:nvSpPr>
        <xdr:cNvPr id="405" name="TextBox 406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85725" cy="200025"/>
    <xdr:sp>
      <xdr:nvSpPr>
        <xdr:cNvPr id="406" name="TextBox 407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123825</xdr:rowOff>
    </xdr:from>
    <xdr:ext cx="85725" cy="200025"/>
    <xdr:sp>
      <xdr:nvSpPr>
        <xdr:cNvPr id="407" name="TextBox 408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123825</xdr:rowOff>
    </xdr:from>
    <xdr:ext cx="85725" cy="200025"/>
    <xdr:sp>
      <xdr:nvSpPr>
        <xdr:cNvPr id="408" name="TextBox 409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123825</xdr:rowOff>
    </xdr:from>
    <xdr:ext cx="85725" cy="200025"/>
    <xdr:sp>
      <xdr:nvSpPr>
        <xdr:cNvPr id="409" name="TextBox 410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123825</xdr:rowOff>
    </xdr:from>
    <xdr:ext cx="85725" cy="200025"/>
    <xdr:sp>
      <xdr:nvSpPr>
        <xdr:cNvPr id="410" name="TextBox 411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123825</xdr:rowOff>
    </xdr:from>
    <xdr:ext cx="85725" cy="200025"/>
    <xdr:sp>
      <xdr:nvSpPr>
        <xdr:cNvPr id="411" name="TextBox 412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85725" cy="200025"/>
    <xdr:sp>
      <xdr:nvSpPr>
        <xdr:cNvPr id="412" name="TextBox 413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123825</xdr:rowOff>
    </xdr:from>
    <xdr:ext cx="85725" cy="200025"/>
    <xdr:sp>
      <xdr:nvSpPr>
        <xdr:cNvPr id="413" name="TextBox 414"/>
        <xdr:cNvSpPr txBox="1">
          <a:spLocks noChangeArrowheads="1"/>
        </xdr:cNvSpPr>
      </xdr:nvSpPr>
      <xdr:spPr>
        <a:xfrm>
          <a:off x="88582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85725" cy="200025"/>
    <xdr:sp>
      <xdr:nvSpPr>
        <xdr:cNvPr id="414" name="TextBox 415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85725" cy="200025"/>
    <xdr:sp>
      <xdr:nvSpPr>
        <xdr:cNvPr id="415" name="TextBox 416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85725" cy="200025"/>
    <xdr:sp>
      <xdr:nvSpPr>
        <xdr:cNvPr id="416" name="TextBox 417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85725" cy="200025"/>
    <xdr:sp>
      <xdr:nvSpPr>
        <xdr:cNvPr id="417" name="TextBox 418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85725" cy="200025"/>
    <xdr:sp>
      <xdr:nvSpPr>
        <xdr:cNvPr id="418" name="TextBox 419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123825</xdr:rowOff>
    </xdr:from>
    <xdr:ext cx="85725" cy="200025"/>
    <xdr:sp>
      <xdr:nvSpPr>
        <xdr:cNvPr id="419" name="TextBox 420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123825</xdr:rowOff>
    </xdr:from>
    <xdr:ext cx="85725" cy="200025"/>
    <xdr:sp>
      <xdr:nvSpPr>
        <xdr:cNvPr id="420" name="TextBox 421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123825</xdr:rowOff>
    </xdr:from>
    <xdr:ext cx="85725" cy="200025"/>
    <xdr:sp>
      <xdr:nvSpPr>
        <xdr:cNvPr id="421" name="TextBox 422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123825</xdr:rowOff>
    </xdr:from>
    <xdr:ext cx="85725" cy="200025"/>
    <xdr:sp>
      <xdr:nvSpPr>
        <xdr:cNvPr id="422" name="TextBox 423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123825</xdr:rowOff>
    </xdr:from>
    <xdr:ext cx="85725" cy="200025"/>
    <xdr:sp>
      <xdr:nvSpPr>
        <xdr:cNvPr id="423" name="TextBox 424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123825</xdr:rowOff>
    </xdr:from>
    <xdr:ext cx="85725" cy="200025"/>
    <xdr:sp>
      <xdr:nvSpPr>
        <xdr:cNvPr id="424" name="TextBox 425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123825</xdr:rowOff>
    </xdr:from>
    <xdr:ext cx="85725" cy="200025"/>
    <xdr:sp>
      <xdr:nvSpPr>
        <xdr:cNvPr id="425" name="TextBox 426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123825</xdr:rowOff>
    </xdr:from>
    <xdr:ext cx="85725" cy="200025"/>
    <xdr:sp>
      <xdr:nvSpPr>
        <xdr:cNvPr id="426" name="TextBox 427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123825</xdr:rowOff>
    </xdr:from>
    <xdr:ext cx="85725" cy="200025"/>
    <xdr:sp>
      <xdr:nvSpPr>
        <xdr:cNvPr id="427" name="TextBox 428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123825</xdr:rowOff>
    </xdr:from>
    <xdr:ext cx="85725" cy="200025"/>
    <xdr:sp>
      <xdr:nvSpPr>
        <xdr:cNvPr id="428" name="TextBox 429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40</xdr:row>
      <xdr:rowOff>123825</xdr:rowOff>
    </xdr:from>
    <xdr:ext cx="85725" cy="200025"/>
    <xdr:sp>
      <xdr:nvSpPr>
        <xdr:cNvPr id="429" name="TextBox 430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123825</xdr:rowOff>
    </xdr:from>
    <xdr:ext cx="85725" cy="200025"/>
    <xdr:sp>
      <xdr:nvSpPr>
        <xdr:cNvPr id="430" name="TextBox 431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123825</xdr:rowOff>
    </xdr:from>
    <xdr:ext cx="85725" cy="200025"/>
    <xdr:sp>
      <xdr:nvSpPr>
        <xdr:cNvPr id="431" name="TextBox 432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123825</xdr:rowOff>
    </xdr:from>
    <xdr:ext cx="85725" cy="200025"/>
    <xdr:sp>
      <xdr:nvSpPr>
        <xdr:cNvPr id="432" name="TextBox 433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123825</xdr:rowOff>
    </xdr:from>
    <xdr:ext cx="85725" cy="200025"/>
    <xdr:sp>
      <xdr:nvSpPr>
        <xdr:cNvPr id="433" name="TextBox 434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123825</xdr:rowOff>
    </xdr:from>
    <xdr:ext cx="85725" cy="200025"/>
    <xdr:sp>
      <xdr:nvSpPr>
        <xdr:cNvPr id="434" name="TextBox 435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123825</xdr:rowOff>
    </xdr:from>
    <xdr:ext cx="85725" cy="200025"/>
    <xdr:sp>
      <xdr:nvSpPr>
        <xdr:cNvPr id="435" name="TextBox 436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85725" cy="200025"/>
    <xdr:sp>
      <xdr:nvSpPr>
        <xdr:cNvPr id="436" name="TextBox 437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123825</xdr:rowOff>
    </xdr:from>
    <xdr:ext cx="85725" cy="200025"/>
    <xdr:sp>
      <xdr:nvSpPr>
        <xdr:cNvPr id="437" name="TextBox 438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123825</xdr:rowOff>
    </xdr:from>
    <xdr:ext cx="85725" cy="200025"/>
    <xdr:sp>
      <xdr:nvSpPr>
        <xdr:cNvPr id="438" name="TextBox 439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85725" cy="200025"/>
    <xdr:sp>
      <xdr:nvSpPr>
        <xdr:cNvPr id="439" name="TextBox 440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85725" cy="200025"/>
    <xdr:sp>
      <xdr:nvSpPr>
        <xdr:cNvPr id="440" name="TextBox 441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85725" cy="200025"/>
    <xdr:sp>
      <xdr:nvSpPr>
        <xdr:cNvPr id="441" name="TextBox 442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85725" cy="200025"/>
    <xdr:sp>
      <xdr:nvSpPr>
        <xdr:cNvPr id="442" name="TextBox 443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85725" cy="200025"/>
    <xdr:sp>
      <xdr:nvSpPr>
        <xdr:cNvPr id="443" name="TextBox 444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123825</xdr:rowOff>
    </xdr:from>
    <xdr:ext cx="85725" cy="200025"/>
    <xdr:sp>
      <xdr:nvSpPr>
        <xdr:cNvPr id="444" name="TextBox 445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85725" cy="200025"/>
    <xdr:sp>
      <xdr:nvSpPr>
        <xdr:cNvPr id="445" name="TextBox 446"/>
        <xdr:cNvSpPr txBox="1">
          <a:spLocks noChangeArrowheads="1"/>
        </xdr:cNvSpPr>
      </xdr:nvSpPr>
      <xdr:spPr>
        <a:xfrm>
          <a:off x="88582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123825</xdr:rowOff>
    </xdr:from>
    <xdr:ext cx="85725" cy="200025"/>
    <xdr:sp>
      <xdr:nvSpPr>
        <xdr:cNvPr id="446" name="TextBox 447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123825</xdr:rowOff>
    </xdr:from>
    <xdr:ext cx="85725" cy="200025"/>
    <xdr:sp>
      <xdr:nvSpPr>
        <xdr:cNvPr id="447" name="TextBox 448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123825</xdr:rowOff>
    </xdr:from>
    <xdr:ext cx="85725" cy="200025"/>
    <xdr:sp>
      <xdr:nvSpPr>
        <xdr:cNvPr id="448" name="TextBox 449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123825</xdr:rowOff>
    </xdr:from>
    <xdr:ext cx="85725" cy="200025"/>
    <xdr:sp>
      <xdr:nvSpPr>
        <xdr:cNvPr id="449" name="TextBox 450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123825</xdr:rowOff>
    </xdr:from>
    <xdr:ext cx="85725" cy="200025"/>
    <xdr:sp>
      <xdr:nvSpPr>
        <xdr:cNvPr id="450" name="TextBox 451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42</xdr:row>
      <xdr:rowOff>123825</xdr:rowOff>
    </xdr:from>
    <xdr:ext cx="85725" cy="200025"/>
    <xdr:sp>
      <xdr:nvSpPr>
        <xdr:cNvPr id="451" name="TextBox 452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123825</xdr:rowOff>
    </xdr:from>
    <xdr:ext cx="85725" cy="200025"/>
    <xdr:sp>
      <xdr:nvSpPr>
        <xdr:cNvPr id="452" name="TextBox 453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42</xdr:row>
      <xdr:rowOff>123825</xdr:rowOff>
    </xdr:from>
    <xdr:ext cx="85725" cy="200025"/>
    <xdr:sp>
      <xdr:nvSpPr>
        <xdr:cNvPr id="453" name="TextBox 454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42</xdr:row>
      <xdr:rowOff>123825</xdr:rowOff>
    </xdr:from>
    <xdr:ext cx="85725" cy="200025"/>
    <xdr:sp>
      <xdr:nvSpPr>
        <xdr:cNvPr id="454" name="TextBox 455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123825</xdr:rowOff>
    </xdr:from>
    <xdr:ext cx="85725" cy="200025"/>
    <xdr:sp>
      <xdr:nvSpPr>
        <xdr:cNvPr id="455" name="TextBox 456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123825</xdr:rowOff>
    </xdr:from>
    <xdr:ext cx="85725" cy="200025"/>
    <xdr:sp>
      <xdr:nvSpPr>
        <xdr:cNvPr id="456" name="TextBox 457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123825</xdr:rowOff>
    </xdr:from>
    <xdr:ext cx="85725" cy="200025"/>
    <xdr:sp>
      <xdr:nvSpPr>
        <xdr:cNvPr id="457" name="TextBox 458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123825</xdr:rowOff>
    </xdr:from>
    <xdr:ext cx="85725" cy="200025"/>
    <xdr:sp>
      <xdr:nvSpPr>
        <xdr:cNvPr id="458" name="TextBox 459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123825</xdr:rowOff>
    </xdr:from>
    <xdr:ext cx="85725" cy="200025"/>
    <xdr:sp>
      <xdr:nvSpPr>
        <xdr:cNvPr id="459" name="TextBox 460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42</xdr:row>
      <xdr:rowOff>123825</xdr:rowOff>
    </xdr:from>
    <xdr:ext cx="85725" cy="200025"/>
    <xdr:sp>
      <xdr:nvSpPr>
        <xdr:cNvPr id="460" name="TextBox 461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41</xdr:row>
      <xdr:rowOff>123825</xdr:rowOff>
    </xdr:from>
    <xdr:ext cx="85725" cy="200025"/>
    <xdr:sp>
      <xdr:nvSpPr>
        <xdr:cNvPr id="461" name="TextBox 462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42</xdr:row>
      <xdr:rowOff>123825</xdr:rowOff>
    </xdr:from>
    <xdr:ext cx="85725" cy="200025"/>
    <xdr:sp>
      <xdr:nvSpPr>
        <xdr:cNvPr id="462" name="TextBox 463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42</xdr:row>
      <xdr:rowOff>123825</xdr:rowOff>
    </xdr:from>
    <xdr:ext cx="85725" cy="200025"/>
    <xdr:sp>
      <xdr:nvSpPr>
        <xdr:cNvPr id="463" name="TextBox 464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42</xdr:row>
      <xdr:rowOff>123825</xdr:rowOff>
    </xdr:from>
    <xdr:ext cx="85725" cy="200025"/>
    <xdr:sp>
      <xdr:nvSpPr>
        <xdr:cNvPr id="464" name="TextBox 465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42</xdr:row>
      <xdr:rowOff>123825</xdr:rowOff>
    </xdr:from>
    <xdr:ext cx="85725" cy="200025"/>
    <xdr:sp>
      <xdr:nvSpPr>
        <xdr:cNvPr id="465" name="TextBox 466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42</xdr:row>
      <xdr:rowOff>123825</xdr:rowOff>
    </xdr:from>
    <xdr:ext cx="85725" cy="200025"/>
    <xdr:sp>
      <xdr:nvSpPr>
        <xdr:cNvPr id="466" name="TextBox 467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123825</xdr:rowOff>
    </xdr:from>
    <xdr:ext cx="85725" cy="200025"/>
    <xdr:sp>
      <xdr:nvSpPr>
        <xdr:cNvPr id="467" name="TextBox 468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123825</xdr:rowOff>
    </xdr:from>
    <xdr:ext cx="85725" cy="200025"/>
    <xdr:sp>
      <xdr:nvSpPr>
        <xdr:cNvPr id="468" name="TextBox 469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123825</xdr:rowOff>
    </xdr:from>
    <xdr:ext cx="85725" cy="200025"/>
    <xdr:sp>
      <xdr:nvSpPr>
        <xdr:cNvPr id="469" name="TextBox 470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123825</xdr:rowOff>
    </xdr:from>
    <xdr:ext cx="85725" cy="200025"/>
    <xdr:sp>
      <xdr:nvSpPr>
        <xdr:cNvPr id="470" name="TextBox 471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123825</xdr:rowOff>
    </xdr:from>
    <xdr:ext cx="85725" cy="200025"/>
    <xdr:sp>
      <xdr:nvSpPr>
        <xdr:cNvPr id="471" name="TextBox 472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123825</xdr:rowOff>
    </xdr:from>
    <xdr:ext cx="85725" cy="200025"/>
    <xdr:sp>
      <xdr:nvSpPr>
        <xdr:cNvPr id="472" name="TextBox 473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123825</xdr:rowOff>
    </xdr:from>
    <xdr:ext cx="85725" cy="200025"/>
    <xdr:sp>
      <xdr:nvSpPr>
        <xdr:cNvPr id="473" name="TextBox 474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123825</xdr:rowOff>
    </xdr:from>
    <xdr:ext cx="85725" cy="200025"/>
    <xdr:sp>
      <xdr:nvSpPr>
        <xdr:cNvPr id="474" name="TextBox 475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123825</xdr:rowOff>
    </xdr:from>
    <xdr:ext cx="85725" cy="200025"/>
    <xdr:sp>
      <xdr:nvSpPr>
        <xdr:cNvPr id="475" name="TextBox 476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123825</xdr:rowOff>
    </xdr:from>
    <xdr:ext cx="85725" cy="200025"/>
    <xdr:sp>
      <xdr:nvSpPr>
        <xdr:cNvPr id="476" name="TextBox 477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123825</xdr:rowOff>
    </xdr:from>
    <xdr:ext cx="85725" cy="200025"/>
    <xdr:sp>
      <xdr:nvSpPr>
        <xdr:cNvPr id="477" name="TextBox 478"/>
        <xdr:cNvSpPr txBox="1">
          <a:spLocks noChangeArrowheads="1"/>
        </xdr:cNvSpPr>
      </xdr:nvSpPr>
      <xdr:spPr>
        <a:xfrm>
          <a:off x="8858250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123825</xdr:rowOff>
    </xdr:from>
    <xdr:ext cx="85725" cy="200025"/>
    <xdr:sp>
      <xdr:nvSpPr>
        <xdr:cNvPr id="478" name="TextBox 479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123825</xdr:rowOff>
    </xdr:from>
    <xdr:ext cx="85725" cy="200025"/>
    <xdr:sp>
      <xdr:nvSpPr>
        <xdr:cNvPr id="479" name="TextBox 480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123825</xdr:rowOff>
    </xdr:from>
    <xdr:ext cx="85725" cy="200025"/>
    <xdr:sp>
      <xdr:nvSpPr>
        <xdr:cNvPr id="480" name="TextBox 481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123825</xdr:rowOff>
    </xdr:from>
    <xdr:ext cx="85725" cy="200025"/>
    <xdr:sp>
      <xdr:nvSpPr>
        <xdr:cNvPr id="481" name="TextBox 482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123825</xdr:rowOff>
    </xdr:from>
    <xdr:ext cx="85725" cy="200025"/>
    <xdr:sp>
      <xdr:nvSpPr>
        <xdr:cNvPr id="482" name="TextBox 483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123825</xdr:rowOff>
    </xdr:from>
    <xdr:ext cx="85725" cy="200025"/>
    <xdr:sp>
      <xdr:nvSpPr>
        <xdr:cNvPr id="483" name="TextBox 484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42</xdr:row>
      <xdr:rowOff>123825</xdr:rowOff>
    </xdr:from>
    <xdr:ext cx="85725" cy="200025"/>
    <xdr:sp>
      <xdr:nvSpPr>
        <xdr:cNvPr id="484" name="TextBox 485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123825</xdr:rowOff>
    </xdr:from>
    <xdr:ext cx="85725" cy="200025"/>
    <xdr:sp>
      <xdr:nvSpPr>
        <xdr:cNvPr id="485" name="TextBox 486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123825</xdr:rowOff>
    </xdr:from>
    <xdr:ext cx="85725" cy="200025"/>
    <xdr:sp>
      <xdr:nvSpPr>
        <xdr:cNvPr id="486" name="TextBox 487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42</xdr:row>
      <xdr:rowOff>123825</xdr:rowOff>
    </xdr:from>
    <xdr:ext cx="85725" cy="200025"/>
    <xdr:sp>
      <xdr:nvSpPr>
        <xdr:cNvPr id="487" name="TextBox 488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42</xdr:row>
      <xdr:rowOff>123825</xdr:rowOff>
    </xdr:from>
    <xdr:ext cx="85725" cy="200025"/>
    <xdr:sp>
      <xdr:nvSpPr>
        <xdr:cNvPr id="488" name="TextBox 489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42</xdr:row>
      <xdr:rowOff>123825</xdr:rowOff>
    </xdr:from>
    <xdr:ext cx="85725" cy="200025"/>
    <xdr:sp>
      <xdr:nvSpPr>
        <xdr:cNvPr id="489" name="TextBox 490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42</xdr:row>
      <xdr:rowOff>123825</xdr:rowOff>
    </xdr:from>
    <xdr:ext cx="85725" cy="200025"/>
    <xdr:sp>
      <xdr:nvSpPr>
        <xdr:cNvPr id="490" name="TextBox 491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42</xdr:row>
      <xdr:rowOff>123825</xdr:rowOff>
    </xdr:from>
    <xdr:ext cx="85725" cy="200025"/>
    <xdr:sp>
      <xdr:nvSpPr>
        <xdr:cNvPr id="491" name="TextBox 492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123825</xdr:rowOff>
    </xdr:from>
    <xdr:ext cx="85725" cy="200025"/>
    <xdr:sp>
      <xdr:nvSpPr>
        <xdr:cNvPr id="492" name="TextBox 493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42</xdr:row>
      <xdr:rowOff>123825</xdr:rowOff>
    </xdr:from>
    <xdr:ext cx="85725" cy="200025"/>
    <xdr:sp>
      <xdr:nvSpPr>
        <xdr:cNvPr id="493" name="TextBox 494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123825</xdr:rowOff>
    </xdr:from>
    <xdr:ext cx="85725" cy="200025"/>
    <xdr:sp>
      <xdr:nvSpPr>
        <xdr:cNvPr id="494" name="TextBox 495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123825</xdr:rowOff>
    </xdr:from>
    <xdr:ext cx="85725" cy="200025"/>
    <xdr:sp>
      <xdr:nvSpPr>
        <xdr:cNvPr id="495" name="TextBox 496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123825</xdr:rowOff>
    </xdr:from>
    <xdr:ext cx="85725" cy="200025"/>
    <xdr:sp>
      <xdr:nvSpPr>
        <xdr:cNvPr id="496" name="TextBox 497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123825</xdr:rowOff>
    </xdr:from>
    <xdr:ext cx="85725" cy="200025"/>
    <xdr:sp>
      <xdr:nvSpPr>
        <xdr:cNvPr id="497" name="TextBox 498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123825</xdr:rowOff>
    </xdr:from>
    <xdr:ext cx="85725" cy="200025"/>
    <xdr:sp>
      <xdr:nvSpPr>
        <xdr:cNvPr id="498" name="TextBox 499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123825</xdr:rowOff>
    </xdr:from>
    <xdr:ext cx="85725" cy="200025"/>
    <xdr:sp>
      <xdr:nvSpPr>
        <xdr:cNvPr id="499" name="TextBox 500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123825</xdr:rowOff>
    </xdr:from>
    <xdr:ext cx="85725" cy="200025"/>
    <xdr:sp>
      <xdr:nvSpPr>
        <xdr:cNvPr id="500" name="TextBox 501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123825</xdr:rowOff>
    </xdr:from>
    <xdr:ext cx="85725" cy="200025"/>
    <xdr:sp>
      <xdr:nvSpPr>
        <xdr:cNvPr id="501" name="TextBox 502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123825</xdr:rowOff>
    </xdr:from>
    <xdr:ext cx="85725" cy="200025"/>
    <xdr:sp>
      <xdr:nvSpPr>
        <xdr:cNvPr id="502" name="TextBox 503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123825</xdr:rowOff>
    </xdr:from>
    <xdr:ext cx="85725" cy="200025"/>
    <xdr:sp>
      <xdr:nvSpPr>
        <xdr:cNvPr id="503" name="TextBox 504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123825</xdr:rowOff>
    </xdr:from>
    <xdr:ext cx="85725" cy="200025"/>
    <xdr:sp>
      <xdr:nvSpPr>
        <xdr:cNvPr id="504" name="TextBox 505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123825</xdr:rowOff>
    </xdr:from>
    <xdr:ext cx="85725" cy="200025"/>
    <xdr:sp>
      <xdr:nvSpPr>
        <xdr:cNvPr id="505" name="TextBox 506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123825</xdr:rowOff>
    </xdr:from>
    <xdr:ext cx="85725" cy="200025"/>
    <xdr:sp>
      <xdr:nvSpPr>
        <xdr:cNvPr id="506" name="TextBox 507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123825</xdr:rowOff>
    </xdr:from>
    <xdr:ext cx="85725" cy="200025"/>
    <xdr:sp>
      <xdr:nvSpPr>
        <xdr:cNvPr id="507" name="TextBox 508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123825</xdr:rowOff>
    </xdr:from>
    <xdr:ext cx="85725" cy="200025"/>
    <xdr:sp>
      <xdr:nvSpPr>
        <xdr:cNvPr id="508" name="TextBox 509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42</xdr:row>
      <xdr:rowOff>123825</xdr:rowOff>
    </xdr:from>
    <xdr:ext cx="85725" cy="200025"/>
    <xdr:sp>
      <xdr:nvSpPr>
        <xdr:cNvPr id="509" name="TextBox 510"/>
        <xdr:cNvSpPr txBox="1">
          <a:spLocks noChangeArrowheads="1"/>
        </xdr:cNvSpPr>
      </xdr:nvSpPr>
      <xdr:spPr>
        <a:xfrm>
          <a:off x="8858250" y="7258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123825</xdr:rowOff>
    </xdr:from>
    <xdr:ext cx="85725" cy="200025"/>
    <xdr:sp>
      <xdr:nvSpPr>
        <xdr:cNvPr id="510" name="TextBox 511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123825</xdr:rowOff>
    </xdr:from>
    <xdr:ext cx="85725" cy="200025"/>
    <xdr:sp>
      <xdr:nvSpPr>
        <xdr:cNvPr id="511" name="TextBox 512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123825</xdr:rowOff>
    </xdr:from>
    <xdr:ext cx="85725" cy="200025"/>
    <xdr:sp>
      <xdr:nvSpPr>
        <xdr:cNvPr id="512" name="TextBox 513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123825</xdr:rowOff>
    </xdr:from>
    <xdr:ext cx="85725" cy="200025"/>
    <xdr:sp>
      <xdr:nvSpPr>
        <xdr:cNvPr id="513" name="TextBox 514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123825</xdr:rowOff>
    </xdr:from>
    <xdr:ext cx="85725" cy="200025"/>
    <xdr:sp>
      <xdr:nvSpPr>
        <xdr:cNvPr id="514" name="TextBox 515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44</xdr:row>
      <xdr:rowOff>123825</xdr:rowOff>
    </xdr:from>
    <xdr:ext cx="85725" cy="200025"/>
    <xdr:sp>
      <xdr:nvSpPr>
        <xdr:cNvPr id="515" name="TextBox 516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123825</xdr:rowOff>
    </xdr:from>
    <xdr:ext cx="85725" cy="200025"/>
    <xdr:sp>
      <xdr:nvSpPr>
        <xdr:cNvPr id="516" name="TextBox 517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44</xdr:row>
      <xdr:rowOff>123825</xdr:rowOff>
    </xdr:from>
    <xdr:ext cx="85725" cy="200025"/>
    <xdr:sp>
      <xdr:nvSpPr>
        <xdr:cNvPr id="517" name="TextBox 518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44</xdr:row>
      <xdr:rowOff>123825</xdr:rowOff>
    </xdr:from>
    <xdr:ext cx="85725" cy="200025"/>
    <xdr:sp>
      <xdr:nvSpPr>
        <xdr:cNvPr id="518" name="TextBox 519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123825</xdr:rowOff>
    </xdr:from>
    <xdr:ext cx="85725" cy="200025"/>
    <xdr:sp>
      <xdr:nvSpPr>
        <xdr:cNvPr id="519" name="TextBox 520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123825</xdr:rowOff>
    </xdr:from>
    <xdr:ext cx="85725" cy="200025"/>
    <xdr:sp>
      <xdr:nvSpPr>
        <xdr:cNvPr id="520" name="TextBox 521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123825</xdr:rowOff>
    </xdr:from>
    <xdr:ext cx="85725" cy="200025"/>
    <xdr:sp>
      <xdr:nvSpPr>
        <xdr:cNvPr id="521" name="TextBox 522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123825</xdr:rowOff>
    </xdr:from>
    <xdr:ext cx="85725" cy="200025"/>
    <xdr:sp>
      <xdr:nvSpPr>
        <xdr:cNvPr id="522" name="TextBox 523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123825</xdr:rowOff>
    </xdr:from>
    <xdr:ext cx="85725" cy="200025"/>
    <xdr:sp>
      <xdr:nvSpPr>
        <xdr:cNvPr id="523" name="TextBox 524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44</xdr:row>
      <xdr:rowOff>123825</xdr:rowOff>
    </xdr:from>
    <xdr:ext cx="85725" cy="200025"/>
    <xdr:sp>
      <xdr:nvSpPr>
        <xdr:cNvPr id="524" name="TextBox 525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123825</xdr:rowOff>
    </xdr:from>
    <xdr:ext cx="85725" cy="200025"/>
    <xdr:sp>
      <xdr:nvSpPr>
        <xdr:cNvPr id="525" name="TextBox 526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44</xdr:row>
      <xdr:rowOff>123825</xdr:rowOff>
    </xdr:from>
    <xdr:ext cx="85725" cy="200025"/>
    <xdr:sp>
      <xdr:nvSpPr>
        <xdr:cNvPr id="526" name="TextBox 527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44</xdr:row>
      <xdr:rowOff>123825</xdr:rowOff>
    </xdr:from>
    <xdr:ext cx="85725" cy="200025"/>
    <xdr:sp>
      <xdr:nvSpPr>
        <xdr:cNvPr id="527" name="TextBox 528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44</xdr:row>
      <xdr:rowOff>123825</xdr:rowOff>
    </xdr:from>
    <xdr:ext cx="85725" cy="200025"/>
    <xdr:sp>
      <xdr:nvSpPr>
        <xdr:cNvPr id="528" name="TextBox 529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44</xdr:row>
      <xdr:rowOff>123825</xdr:rowOff>
    </xdr:from>
    <xdr:ext cx="85725" cy="200025"/>
    <xdr:sp>
      <xdr:nvSpPr>
        <xdr:cNvPr id="529" name="TextBox 530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44</xdr:row>
      <xdr:rowOff>123825</xdr:rowOff>
    </xdr:from>
    <xdr:ext cx="85725" cy="200025"/>
    <xdr:sp>
      <xdr:nvSpPr>
        <xdr:cNvPr id="530" name="TextBox 531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123825</xdr:rowOff>
    </xdr:from>
    <xdr:ext cx="85725" cy="200025"/>
    <xdr:sp>
      <xdr:nvSpPr>
        <xdr:cNvPr id="531" name="TextBox 532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123825</xdr:rowOff>
    </xdr:from>
    <xdr:ext cx="85725" cy="200025"/>
    <xdr:sp>
      <xdr:nvSpPr>
        <xdr:cNvPr id="532" name="TextBox 533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123825</xdr:rowOff>
    </xdr:from>
    <xdr:ext cx="85725" cy="200025"/>
    <xdr:sp>
      <xdr:nvSpPr>
        <xdr:cNvPr id="533" name="TextBox 534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123825</xdr:rowOff>
    </xdr:from>
    <xdr:ext cx="85725" cy="200025"/>
    <xdr:sp>
      <xdr:nvSpPr>
        <xdr:cNvPr id="534" name="TextBox 535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123825</xdr:rowOff>
    </xdr:from>
    <xdr:ext cx="85725" cy="200025"/>
    <xdr:sp>
      <xdr:nvSpPr>
        <xdr:cNvPr id="535" name="TextBox 536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123825</xdr:rowOff>
    </xdr:from>
    <xdr:ext cx="85725" cy="200025"/>
    <xdr:sp>
      <xdr:nvSpPr>
        <xdr:cNvPr id="536" name="TextBox 537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123825</xdr:rowOff>
    </xdr:from>
    <xdr:ext cx="85725" cy="200025"/>
    <xdr:sp>
      <xdr:nvSpPr>
        <xdr:cNvPr id="537" name="TextBox 538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123825</xdr:rowOff>
    </xdr:from>
    <xdr:ext cx="85725" cy="200025"/>
    <xdr:sp>
      <xdr:nvSpPr>
        <xdr:cNvPr id="538" name="TextBox 539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123825</xdr:rowOff>
    </xdr:from>
    <xdr:ext cx="85725" cy="200025"/>
    <xdr:sp>
      <xdr:nvSpPr>
        <xdr:cNvPr id="539" name="TextBox 540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123825</xdr:rowOff>
    </xdr:from>
    <xdr:ext cx="85725" cy="200025"/>
    <xdr:sp>
      <xdr:nvSpPr>
        <xdr:cNvPr id="540" name="TextBox 541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123825</xdr:rowOff>
    </xdr:from>
    <xdr:ext cx="85725" cy="200025"/>
    <xdr:sp>
      <xdr:nvSpPr>
        <xdr:cNvPr id="541" name="TextBox 542"/>
        <xdr:cNvSpPr txBox="1">
          <a:spLocks noChangeArrowheads="1"/>
        </xdr:cNvSpPr>
      </xdr:nvSpPr>
      <xdr:spPr>
        <a:xfrm>
          <a:off x="8858250" y="7419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123825</xdr:rowOff>
    </xdr:from>
    <xdr:ext cx="85725" cy="200025"/>
    <xdr:sp>
      <xdr:nvSpPr>
        <xdr:cNvPr id="542" name="TextBox 543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123825</xdr:rowOff>
    </xdr:from>
    <xdr:ext cx="85725" cy="200025"/>
    <xdr:sp>
      <xdr:nvSpPr>
        <xdr:cNvPr id="543" name="TextBox 544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123825</xdr:rowOff>
    </xdr:from>
    <xdr:ext cx="85725" cy="200025"/>
    <xdr:sp>
      <xdr:nvSpPr>
        <xdr:cNvPr id="544" name="TextBox 545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123825</xdr:rowOff>
    </xdr:from>
    <xdr:ext cx="85725" cy="200025"/>
    <xdr:sp>
      <xdr:nvSpPr>
        <xdr:cNvPr id="545" name="TextBox 546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123825</xdr:rowOff>
    </xdr:from>
    <xdr:ext cx="85725" cy="200025"/>
    <xdr:sp>
      <xdr:nvSpPr>
        <xdr:cNvPr id="546" name="TextBox 547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123825</xdr:rowOff>
    </xdr:from>
    <xdr:ext cx="85725" cy="200025"/>
    <xdr:sp>
      <xdr:nvSpPr>
        <xdr:cNvPr id="547" name="TextBox 548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44</xdr:row>
      <xdr:rowOff>123825</xdr:rowOff>
    </xdr:from>
    <xdr:ext cx="85725" cy="200025"/>
    <xdr:sp>
      <xdr:nvSpPr>
        <xdr:cNvPr id="548" name="TextBox 549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123825</xdr:rowOff>
    </xdr:from>
    <xdr:ext cx="85725" cy="200025"/>
    <xdr:sp>
      <xdr:nvSpPr>
        <xdr:cNvPr id="549" name="TextBox 550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123825</xdr:rowOff>
    </xdr:from>
    <xdr:ext cx="85725" cy="200025"/>
    <xdr:sp>
      <xdr:nvSpPr>
        <xdr:cNvPr id="550" name="TextBox 551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44</xdr:row>
      <xdr:rowOff>123825</xdr:rowOff>
    </xdr:from>
    <xdr:ext cx="85725" cy="200025"/>
    <xdr:sp>
      <xdr:nvSpPr>
        <xdr:cNvPr id="551" name="TextBox 552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44</xdr:row>
      <xdr:rowOff>123825</xdr:rowOff>
    </xdr:from>
    <xdr:ext cx="85725" cy="200025"/>
    <xdr:sp>
      <xdr:nvSpPr>
        <xdr:cNvPr id="552" name="TextBox 553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44</xdr:row>
      <xdr:rowOff>123825</xdr:rowOff>
    </xdr:from>
    <xdr:ext cx="85725" cy="200025"/>
    <xdr:sp>
      <xdr:nvSpPr>
        <xdr:cNvPr id="553" name="TextBox 554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44</xdr:row>
      <xdr:rowOff>123825</xdr:rowOff>
    </xdr:from>
    <xdr:ext cx="85725" cy="200025"/>
    <xdr:sp>
      <xdr:nvSpPr>
        <xdr:cNvPr id="554" name="TextBox 555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44</xdr:row>
      <xdr:rowOff>123825</xdr:rowOff>
    </xdr:from>
    <xdr:ext cx="85725" cy="200025"/>
    <xdr:sp>
      <xdr:nvSpPr>
        <xdr:cNvPr id="555" name="TextBox 556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123825</xdr:rowOff>
    </xdr:from>
    <xdr:ext cx="85725" cy="200025"/>
    <xdr:sp>
      <xdr:nvSpPr>
        <xdr:cNvPr id="556" name="TextBox 557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44</xdr:row>
      <xdr:rowOff>123825</xdr:rowOff>
    </xdr:from>
    <xdr:ext cx="85725" cy="200025"/>
    <xdr:sp>
      <xdr:nvSpPr>
        <xdr:cNvPr id="557" name="TextBox 558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123825</xdr:rowOff>
    </xdr:from>
    <xdr:ext cx="85725" cy="200025"/>
    <xdr:sp>
      <xdr:nvSpPr>
        <xdr:cNvPr id="558" name="TextBox 559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123825</xdr:rowOff>
    </xdr:from>
    <xdr:ext cx="85725" cy="200025"/>
    <xdr:sp>
      <xdr:nvSpPr>
        <xdr:cNvPr id="559" name="TextBox 560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123825</xdr:rowOff>
    </xdr:from>
    <xdr:ext cx="85725" cy="200025"/>
    <xdr:sp>
      <xdr:nvSpPr>
        <xdr:cNvPr id="560" name="TextBox 561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123825</xdr:rowOff>
    </xdr:from>
    <xdr:ext cx="85725" cy="200025"/>
    <xdr:sp>
      <xdr:nvSpPr>
        <xdr:cNvPr id="561" name="TextBox 562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123825</xdr:rowOff>
    </xdr:from>
    <xdr:ext cx="85725" cy="200025"/>
    <xdr:sp>
      <xdr:nvSpPr>
        <xdr:cNvPr id="562" name="TextBox 563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123825</xdr:rowOff>
    </xdr:from>
    <xdr:ext cx="85725" cy="200025"/>
    <xdr:sp>
      <xdr:nvSpPr>
        <xdr:cNvPr id="563" name="TextBox 564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123825</xdr:rowOff>
    </xdr:from>
    <xdr:ext cx="85725" cy="200025"/>
    <xdr:sp>
      <xdr:nvSpPr>
        <xdr:cNvPr id="564" name="TextBox 565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123825</xdr:rowOff>
    </xdr:from>
    <xdr:ext cx="85725" cy="200025"/>
    <xdr:sp>
      <xdr:nvSpPr>
        <xdr:cNvPr id="565" name="TextBox 566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123825</xdr:rowOff>
    </xdr:from>
    <xdr:ext cx="85725" cy="200025"/>
    <xdr:sp>
      <xdr:nvSpPr>
        <xdr:cNvPr id="566" name="TextBox 567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123825</xdr:rowOff>
    </xdr:from>
    <xdr:ext cx="85725" cy="200025"/>
    <xdr:sp>
      <xdr:nvSpPr>
        <xdr:cNvPr id="567" name="TextBox 568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123825</xdr:rowOff>
    </xdr:from>
    <xdr:ext cx="85725" cy="200025"/>
    <xdr:sp>
      <xdr:nvSpPr>
        <xdr:cNvPr id="568" name="TextBox 569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123825</xdr:rowOff>
    </xdr:from>
    <xdr:ext cx="85725" cy="200025"/>
    <xdr:sp>
      <xdr:nvSpPr>
        <xdr:cNvPr id="569" name="TextBox 570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123825</xdr:rowOff>
    </xdr:from>
    <xdr:ext cx="85725" cy="200025"/>
    <xdr:sp>
      <xdr:nvSpPr>
        <xdr:cNvPr id="570" name="TextBox 571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123825</xdr:rowOff>
    </xdr:from>
    <xdr:ext cx="85725" cy="200025"/>
    <xdr:sp>
      <xdr:nvSpPr>
        <xdr:cNvPr id="571" name="TextBox 572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123825</xdr:rowOff>
    </xdr:from>
    <xdr:ext cx="85725" cy="200025"/>
    <xdr:sp>
      <xdr:nvSpPr>
        <xdr:cNvPr id="572" name="TextBox 573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44</xdr:row>
      <xdr:rowOff>123825</xdr:rowOff>
    </xdr:from>
    <xdr:ext cx="85725" cy="200025"/>
    <xdr:sp>
      <xdr:nvSpPr>
        <xdr:cNvPr id="573" name="TextBox 574"/>
        <xdr:cNvSpPr txBox="1">
          <a:spLocks noChangeArrowheads="1"/>
        </xdr:cNvSpPr>
      </xdr:nvSpPr>
      <xdr:spPr>
        <a:xfrm>
          <a:off x="8858250" y="7581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123825</xdr:rowOff>
    </xdr:from>
    <xdr:ext cx="85725" cy="200025"/>
    <xdr:sp>
      <xdr:nvSpPr>
        <xdr:cNvPr id="574" name="TextBox 575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123825</xdr:rowOff>
    </xdr:from>
    <xdr:ext cx="85725" cy="200025"/>
    <xdr:sp>
      <xdr:nvSpPr>
        <xdr:cNvPr id="575" name="TextBox 576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123825</xdr:rowOff>
    </xdr:from>
    <xdr:ext cx="85725" cy="200025"/>
    <xdr:sp>
      <xdr:nvSpPr>
        <xdr:cNvPr id="576" name="TextBox 577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123825</xdr:rowOff>
    </xdr:from>
    <xdr:ext cx="85725" cy="200025"/>
    <xdr:sp>
      <xdr:nvSpPr>
        <xdr:cNvPr id="577" name="TextBox 578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123825</xdr:rowOff>
    </xdr:from>
    <xdr:ext cx="85725" cy="200025"/>
    <xdr:sp>
      <xdr:nvSpPr>
        <xdr:cNvPr id="578" name="TextBox 579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123825</xdr:rowOff>
    </xdr:from>
    <xdr:ext cx="85725" cy="200025"/>
    <xdr:sp>
      <xdr:nvSpPr>
        <xdr:cNvPr id="579" name="TextBox 580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123825</xdr:rowOff>
    </xdr:from>
    <xdr:ext cx="85725" cy="200025"/>
    <xdr:sp>
      <xdr:nvSpPr>
        <xdr:cNvPr id="580" name="TextBox 581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123825</xdr:rowOff>
    </xdr:from>
    <xdr:ext cx="85725" cy="200025"/>
    <xdr:sp>
      <xdr:nvSpPr>
        <xdr:cNvPr id="581" name="TextBox 582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123825</xdr:rowOff>
    </xdr:from>
    <xdr:ext cx="85725" cy="200025"/>
    <xdr:sp>
      <xdr:nvSpPr>
        <xdr:cNvPr id="582" name="TextBox 583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123825</xdr:rowOff>
    </xdr:from>
    <xdr:ext cx="85725" cy="200025"/>
    <xdr:sp>
      <xdr:nvSpPr>
        <xdr:cNvPr id="583" name="TextBox 584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123825</xdr:rowOff>
    </xdr:from>
    <xdr:ext cx="85725" cy="200025"/>
    <xdr:sp>
      <xdr:nvSpPr>
        <xdr:cNvPr id="584" name="TextBox 585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123825</xdr:rowOff>
    </xdr:from>
    <xdr:ext cx="85725" cy="200025"/>
    <xdr:sp>
      <xdr:nvSpPr>
        <xdr:cNvPr id="585" name="TextBox 586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123825</xdr:rowOff>
    </xdr:from>
    <xdr:ext cx="85725" cy="200025"/>
    <xdr:sp>
      <xdr:nvSpPr>
        <xdr:cNvPr id="586" name="TextBox 587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123825</xdr:rowOff>
    </xdr:from>
    <xdr:ext cx="85725" cy="200025"/>
    <xdr:sp>
      <xdr:nvSpPr>
        <xdr:cNvPr id="587" name="TextBox 588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123825</xdr:rowOff>
    </xdr:from>
    <xdr:ext cx="85725" cy="200025"/>
    <xdr:sp>
      <xdr:nvSpPr>
        <xdr:cNvPr id="588" name="TextBox 589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123825</xdr:rowOff>
    </xdr:from>
    <xdr:ext cx="85725" cy="200025"/>
    <xdr:sp>
      <xdr:nvSpPr>
        <xdr:cNvPr id="589" name="TextBox 590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123825</xdr:rowOff>
    </xdr:from>
    <xdr:ext cx="85725" cy="200025"/>
    <xdr:sp>
      <xdr:nvSpPr>
        <xdr:cNvPr id="590" name="TextBox 591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123825</xdr:rowOff>
    </xdr:from>
    <xdr:ext cx="85725" cy="200025"/>
    <xdr:sp>
      <xdr:nvSpPr>
        <xdr:cNvPr id="591" name="TextBox 592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123825</xdr:rowOff>
    </xdr:from>
    <xdr:ext cx="85725" cy="200025"/>
    <xdr:sp>
      <xdr:nvSpPr>
        <xdr:cNvPr id="592" name="TextBox 593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123825</xdr:rowOff>
    </xdr:from>
    <xdr:ext cx="85725" cy="200025"/>
    <xdr:sp>
      <xdr:nvSpPr>
        <xdr:cNvPr id="593" name="TextBox 594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123825</xdr:rowOff>
    </xdr:from>
    <xdr:ext cx="85725" cy="200025"/>
    <xdr:sp>
      <xdr:nvSpPr>
        <xdr:cNvPr id="594" name="TextBox 595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123825</xdr:rowOff>
    </xdr:from>
    <xdr:ext cx="85725" cy="200025"/>
    <xdr:sp>
      <xdr:nvSpPr>
        <xdr:cNvPr id="595" name="TextBox 596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123825</xdr:rowOff>
    </xdr:from>
    <xdr:ext cx="85725" cy="200025"/>
    <xdr:sp>
      <xdr:nvSpPr>
        <xdr:cNvPr id="596" name="TextBox 597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123825</xdr:rowOff>
    </xdr:from>
    <xdr:ext cx="85725" cy="200025"/>
    <xdr:sp>
      <xdr:nvSpPr>
        <xdr:cNvPr id="597" name="TextBox 598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123825</xdr:rowOff>
    </xdr:from>
    <xdr:ext cx="85725" cy="200025"/>
    <xdr:sp>
      <xdr:nvSpPr>
        <xdr:cNvPr id="598" name="TextBox 599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123825</xdr:rowOff>
    </xdr:from>
    <xdr:ext cx="85725" cy="200025"/>
    <xdr:sp>
      <xdr:nvSpPr>
        <xdr:cNvPr id="599" name="TextBox 600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123825</xdr:rowOff>
    </xdr:from>
    <xdr:ext cx="85725" cy="200025"/>
    <xdr:sp>
      <xdr:nvSpPr>
        <xdr:cNvPr id="600" name="TextBox 601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123825</xdr:rowOff>
    </xdr:from>
    <xdr:ext cx="85725" cy="200025"/>
    <xdr:sp>
      <xdr:nvSpPr>
        <xdr:cNvPr id="601" name="TextBox 602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123825</xdr:rowOff>
    </xdr:from>
    <xdr:ext cx="85725" cy="200025"/>
    <xdr:sp>
      <xdr:nvSpPr>
        <xdr:cNvPr id="602" name="TextBox 603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123825</xdr:rowOff>
    </xdr:from>
    <xdr:ext cx="85725" cy="200025"/>
    <xdr:sp>
      <xdr:nvSpPr>
        <xdr:cNvPr id="603" name="TextBox 604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123825</xdr:rowOff>
    </xdr:from>
    <xdr:ext cx="85725" cy="200025"/>
    <xdr:sp>
      <xdr:nvSpPr>
        <xdr:cNvPr id="604" name="TextBox 605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45</xdr:row>
      <xdr:rowOff>123825</xdr:rowOff>
    </xdr:from>
    <xdr:ext cx="85725" cy="200025"/>
    <xdr:sp>
      <xdr:nvSpPr>
        <xdr:cNvPr id="605" name="TextBox 606"/>
        <xdr:cNvSpPr txBox="1">
          <a:spLocks noChangeArrowheads="1"/>
        </xdr:cNvSpPr>
      </xdr:nvSpPr>
      <xdr:spPr>
        <a:xfrm>
          <a:off x="8858250" y="774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123825</xdr:rowOff>
    </xdr:from>
    <xdr:ext cx="85725" cy="200025"/>
    <xdr:sp>
      <xdr:nvSpPr>
        <xdr:cNvPr id="606" name="TextBox 607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123825</xdr:rowOff>
    </xdr:from>
    <xdr:ext cx="85725" cy="200025"/>
    <xdr:sp>
      <xdr:nvSpPr>
        <xdr:cNvPr id="607" name="TextBox 608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123825</xdr:rowOff>
    </xdr:from>
    <xdr:ext cx="85725" cy="200025"/>
    <xdr:sp>
      <xdr:nvSpPr>
        <xdr:cNvPr id="608" name="TextBox 609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123825</xdr:rowOff>
    </xdr:from>
    <xdr:ext cx="85725" cy="200025"/>
    <xdr:sp>
      <xdr:nvSpPr>
        <xdr:cNvPr id="609" name="TextBox 610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123825</xdr:rowOff>
    </xdr:from>
    <xdr:ext cx="85725" cy="200025"/>
    <xdr:sp>
      <xdr:nvSpPr>
        <xdr:cNvPr id="610" name="TextBox 611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123825</xdr:rowOff>
    </xdr:from>
    <xdr:ext cx="85725" cy="200025"/>
    <xdr:sp>
      <xdr:nvSpPr>
        <xdr:cNvPr id="611" name="TextBox 612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123825</xdr:rowOff>
    </xdr:from>
    <xdr:ext cx="85725" cy="200025"/>
    <xdr:sp>
      <xdr:nvSpPr>
        <xdr:cNvPr id="612" name="TextBox 613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123825</xdr:rowOff>
    </xdr:from>
    <xdr:ext cx="85725" cy="200025"/>
    <xdr:sp>
      <xdr:nvSpPr>
        <xdr:cNvPr id="613" name="TextBox 614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123825</xdr:rowOff>
    </xdr:from>
    <xdr:ext cx="85725" cy="200025"/>
    <xdr:sp>
      <xdr:nvSpPr>
        <xdr:cNvPr id="614" name="TextBox 615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123825</xdr:rowOff>
    </xdr:from>
    <xdr:ext cx="85725" cy="200025"/>
    <xdr:sp>
      <xdr:nvSpPr>
        <xdr:cNvPr id="615" name="TextBox 616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123825</xdr:rowOff>
    </xdr:from>
    <xdr:ext cx="85725" cy="200025"/>
    <xdr:sp>
      <xdr:nvSpPr>
        <xdr:cNvPr id="616" name="TextBox 617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123825</xdr:rowOff>
    </xdr:from>
    <xdr:ext cx="85725" cy="200025"/>
    <xdr:sp>
      <xdr:nvSpPr>
        <xdr:cNvPr id="617" name="TextBox 618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123825</xdr:rowOff>
    </xdr:from>
    <xdr:ext cx="85725" cy="200025"/>
    <xdr:sp>
      <xdr:nvSpPr>
        <xdr:cNvPr id="618" name="TextBox 619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123825</xdr:rowOff>
    </xdr:from>
    <xdr:ext cx="85725" cy="200025"/>
    <xdr:sp>
      <xdr:nvSpPr>
        <xdr:cNvPr id="619" name="TextBox 620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123825</xdr:rowOff>
    </xdr:from>
    <xdr:ext cx="85725" cy="200025"/>
    <xdr:sp>
      <xdr:nvSpPr>
        <xdr:cNvPr id="620" name="TextBox 621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46</xdr:row>
      <xdr:rowOff>123825</xdr:rowOff>
    </xdr:from>
    <xdr:ext cx="85725" cy="200025"/>
    <xdr:sp>
      <xdr:nvSpPr>
        <xdr:cNvPr id="621" name="TextBox 622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123825</xdr:rowOff>
    </xdr:from>
    <xdr:ext cx="85725" cy="200025"/>
    <xdr:sp>
      <xdr:nvSpPr>
        <xdr:cNvPr id="622" name="TextBox 623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123825</xdr:rowOff>
    </xdr:from>
    <xdr:ext cx="85725" cy="200025"/>
    <xdr:sp>
      <xdr:nvSpPr>
        <xdr:cNvPr id="623" name="TextBox 624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123825</xdr:rowOff>
    </xdr:from>
    <xdr:ext cx="85725" cy="200025"/>
    <xdr:sp>
      <xdr:nvSpPr>
        <xdr:cNvPr id="624" name="TextBox 625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123825</xdr:rowOff>
    </xdr:from>
    <xdr:ext cx="85725" cy="200025"/>
    <xdr:sp>
      <xdr:nvSpPr>
        <xdr:cNvPr id="625" name="TextBox 626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123825</xdr:rowOff>
    </xdr:from>
    <xdr:ext cx="85725" cy="200025"/>
    <xdr:sp>
      <xdr:nvSpPr>
        <xdr:cNvPr id="626" name="TextBox 627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123825</xdr:rowOff>
    </xdr:from>
    <xdr:ext cx="85725" cy="200025"/>
    <xdr:sp>
      <xdr:nvSpPr>
        <xdr:cNvPr id="627" name="TextBox 628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123825</xdr:rowOff>
    </xdr:from>
    <xdr:ext cx="85725" cy="200025"/>
    <xdr:sp>
      <xdr:nvSpPr>
        <xdr:cNvPr id="628" name="TextBox 629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123825</xdr:rowOff>
    </xdr:from>
    <xdr:ext cx="85725" cy="200025"/>
    <xdr:sp>
      <xdr:nvSpPr>
        <xdr:cNvPr id="629" name="TextBox 630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123825</xdr:rowOff>
    </xdr:from>
    <xdr:ext cx="85725" cy="200025"/>
    <xdr:sp>
      <xdr:nvSpPr>
        <xdr:cNvPr id="630" name="TextBox 631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123825</xdr:rowOff>
    </xdr:from>
    <xdr:ext cx="85725" cy="200025"/>
    <xdr:sp>
      <xdr:nvSpPr>
        <xdr:cNvPr id="631" name="TextBox 632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123825</xdr:rowOff>
    </xdr:from>
    <xdr:ext cx="85725" cy="200025"/>
    <xdr:sp>
      <xdr:nvSpPr>
        <xdr:cNvPr id="632" name="TextBox 633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123825</xdr:rowOff>
    </xdr:from>
    <xdr:ext cx="85725" cy="200025"/>
    <xdr:sp>
      <xdr:nvSpPr>
        <xdr:cNvPr id="633" name="TextBox 634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123825</xdr:rowOff>
    </xdr:from>
    <xdr:ext cx="85725" cy="200025"/>
    <xdr:sp>
      <xdr:nvSpPr>
        <xdr:cNvPr id="634" name="TextBox 635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123825</xdr:rowOff>
    </xdr:from>
    <xdr:ext cx="85725" cy="200025"/>
    <xdr:sp>
      <xdr:nvSpPr>
        <xdr:cNvPr id="635" name="TextBox 636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123825</xdr:rowOff>
    </xdr:from>
    <xdr:ext cx="85725" cy="200025"/>
    <xdr:sp>
      <xdr:nvSpPr>
        <xdr:cNvPr id="636" name="TextBox 637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46</xdr:row>
      <xdr:rowOff>123825</xdr:rowOff>
    </xdr:from>
    <xdr:ext cx="85725" cy="200025"/>
    <xdr:sp>
      <xdr:nvSpPr>
        <xdr:cNvPr id="637" name="TextBox 638"/>
        <xdr:cNvSpPr txBox="1">
          <a:spLocks noChangeArrowheads="1"/>
        </xdr:cNvSpPr>
      </xdr:nvSpPr>
      <xdr:spPr>
        <a:xfrm>
          <a:off x="8858250" y="7905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123825</xdr:rowOff>
    </xdr:from>
    <xdr:ext cx="85725" cy="200025"/>
    <xdr:sp>
      <xdr:nvSpPr>
        <xdr:cNvPr id="638" name="TextBox 639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123825</xdr:rowOff>
    </xdr:from>
    <xdr:ext cx="85725" cy="200025"/>
    <xdr:sp>
      <xdr:nvSpPr>
        <xdr:cNvPr id="639" name="TextBox 640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123825</xdr:rowOff>
    </xdr:from>
    <xdr:ext cx="85725" cy="200025"/>
    <xdr:sp>
      <xdr:nvSpPr>
        <xdr:cNvPr id="640" name="TextBox 641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123825</xdr:rowOff>
    </xdr:from>
    <xdr:ext cx="85725" cy="200025"/>
    <xdr:sp>
      <xdr:nvSpPr>
        <xdr:cNvPr id="641" name="TextBox 642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123825</xdr:rowOff>
    </xdr:from>
    <xdr:ext cx="85725" cy="200025"/>
    <xdr:sp>
      <xdr:nvSpPr>
        <xdr:cNvPr id="642" name="TextBox 643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123825</xdr:rowOff>
    </xdr:from>
    <xdr:ext cx="85725" cy="200025"/>
    <xdr:sp>
      <xdr:nvSpPr>
        <xdr:cNvPr id="643" name="TextBox 644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123825</xdr:rowOff>
    </xdr:from>
    <xdr:ext cx="85725" cy="200025"/>
    <xdr:sp>
      <xdr:nvSpPr>
        <xdr:cNvPr id="644" name="TextBox 645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123825</xdr:rowOff>
    </xdr:from>
    <xdr:ext cx="85725" cy="200025"/>
    <xdr:sp>
      <xdr:nvSpPr>
        <xdr:cNvPr id="645" name="TextBox 646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123825</xdr:rowOff>
    </xdr:from>
    <xdr:ext cx="85725" cy="200025"/>
    <xdr:sp>
      <xdr:nvSpPr>
        <xdr:cNvPr id="646" name="TextBox 647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123825</xdr:rowOff>
    </xdr:from>
    <xdr:ext cx="85725" cy="200025"/>
    <xdr:sp>
      <xdr:nvSpPr>
        <xdr:cNvPr id="647" name="TextBox 648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123825</xdr:rowOff>
    </xdr:from>
    <xdr:ext cx="85725" cy="200025"/>
    <xdr:sp>
      <xdr:nvSpPr>
        <xdr:cNvPr id="648" name="TextBox 649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123825</xdr:rowOff>
    </xdr:from>
    <xdr:ext cx="85725" cy="200025"/>
    <xdr:sp>
      <xdr:nvSpPr>
        <xdr:cNvPr id="649" name="TextBox 650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123825</xdr:rowOff>
    </xdr:from>
    <xdr:ext cx="85725" cy="200025"/>
    <xdr:sp>
      <xdr:nvSpPr>
        <xdr:cNvPr id="650" name="TextBox 651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123825</xdr:rowOff>
    </xdr:from>
    <xdr:ext cx="85725" cy="200025"/>
    <xdr:sp>
      <xdr:nvSpPr>
        <xdr:cNvPr id="651" name="TextBox 652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123825</xdr:rowOff>
    </xdr:from>
    <xdr:ext cx="85725" cy="200025"/>
    <xdr:sp>
      <xdr:nvSpPr>
        <xdr:cNvPr id="652" name="TextBox 653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47</xdr:row>
      <xdr:rowOff>123825</xdr:rowOff>
    </xdr:from>
    <xdr:ext cx="85725" cy="200025"/>
    <xdr:sp>
      <xdr:nvSpPr>
        <xdr:cNvPr id="653" name="TextBox 654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123825</xdr:rowOff>
    </xdr:from>
    <xdr:ext cx="85725" cy="200025"/>
    <xdr:sp>
      <xdr:nvSpPr>
        <xdr:cNvPr id="654" name="TextBox 655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123825</xdr:rowOff>
    </xdr:from>
    <xdr:ext cx="85725" cy="200025"/>
    <xdr:sp>
      <xdr:nvSpPr>
        <xdr:cNvPr id="655" name="TextBox 656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123825</xdr:rowOff>
    </xdr:from>
    <xdr:ext cx="85725" cy="200025"/>
    <xdr:sp>
      <xdr:nvSpPr>
        <xdr:cNvPr id="656" name="TextBox 657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123825</xdr:rowOff>
    </xdr:from>
    <xdr:ext cx="85725" cy="200025"/>
    <xdr:sp>
      <xdr:nvSpPr>
        <xdr:cNvPr id="657" name="TextBox 658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123825</xdr:rowOff>
    </xdr:from>
    <xdr:ext cx="85725" cy="200025"/>
    <xdr:sp>
      <xdr:nvSpPr>
        <xdr:cNvPr id="658" name="TextBox 659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123825</xdr:rowOff>
    </xdr:from>
    <xdr:ext cx="85725" cy="200025"/>
    <xdr:sp>
      <xdr:nvSpPr>
        <xdr:cNvPr id="659" name="TextBox 660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123825</xdr:rowOff>
    </xdr:from>
    <xdr:ext cx="85725" cy="200025"/>
    <xdr:sp>
      <xdr:nvSpPr>
        <xdr:cNvPr id="660" name="TextBox 661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123825</xdr:rowOff>
    </xdr:from>
    <xdr:ext cx="85725" cy="200025"/>
    <xdr:sp>
      <xdr:nvSpPr>
        <xdr:cNvPr id="661" name="TextBox 662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123825</xdr:rowOff>
    </xdr:from>
    <xdr:ext cx="85725" cy="200025"/>
    <xdr:sp>
      <xdr:nvSpPr>
        <xdr:cNvPr id="662" name="TextBox 663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123825</xdr:rowOff>
    </xdr:from>
    <xdr:ext cx="85725" cy="200025"/>
    <xdr:sp>
      <xdr:nvSpPr>
        <xdr:cNvPr id="663" name="TextBox 664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123825</xdr:rowOff>
    </xdr:from>
    <xdr:ext cx="85725" cy="200025"/>
    <xdr:sp>
      <xdr:nvSpPr>
        <xdr:cNvPr id="664" name="TextBox 665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123825</xdr:rowOff>
    </xdr:from>
    <xdr:ext cx="85725" cy="200025"/>
    <xdr:sp>
      <xdr:nvSpPr>
        <xdr:cNvPr id="665" name="TextBox 666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123825</xdr:rowOff>
    </xdr:from>
    <xdr:ext cx="85725" cy="200025"/>
    <xdr:sp>
      <xdr:nvSpPr>
        <xdr:cNvPr id="666" name="TextBox 667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123825</xdr:rowOff>
    </xdr:from>
    <xdr:ext cx="85725" cy="200025"/>
    <xdr:sp>
      <xdr:nvSpPr>
        <xdr:cNvPr id="667" name="TextBox 668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123825</xdr:rowOff>
    </xdr:from>
    <xdr:ext cx="85725" cy="200025"/>
    <xdr:sp>
      <xdr:nvSpPr>
        <xdr:cNvPr id="668" name="TextBox 669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47</xdr:row>
      <xdr:rowOff>123825</xdr:rowOff>
    </xdr:from>
    <xdr:ext cx="85725" cy="200025"/>
    <xdr:sp>
      <xdr:nvSpPr>
        <xdr:cNvPr id="669" name="TextBox 670"/>
        <xdr:cNvSpPr txBox="1">
          <a:spLocks noChangeArrowheads="1"/>
        </xdr:cNvSpPr>
      </xdr:nvSpPr>
      <xdr:spPr>
        <a:xfrm>
          <a:off x="8858250" y="806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123825</xdr:rowOff>
    </xdr:from>
    <xdr:ext cx="85725" cy="200025"/>
    <xdr:sp>
      <xdr:nvSpPr>
        <xdr:cNvPr id="670" name="TextBox 671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123825</xdr:rowOff>
    </xdr:from>
    <xdr:ext cx="85725" cy="200025"/>
    <xdr:sp>
      <xdr:nvSpPr>
        <xdr:cNvPr id="671" name="TextBox 672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123825</xdr:rowOff>
    </xdr:from>
    <xdr:ext cx="85725" cy="200025"/>
    <xdr:sp>
      <xdr:nvSpPr>
        <xdr:cNvPr id="672" name="TextBox 673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123825</xdr:rowOff>
    </xdr:from>
    <xdr:ext cx="85725" cy="200025"/>
    <xdr:sp>
      <xdr:nvSpPr>
        <xdr:cNvPr id="673" name="TextBox 674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123825</xdr:rowOff>
    </xdr:from>
    <xdr:ext cx="85725" cy="200025"/>
    <xdr:sp>
      <xdr:nvSpPr>
        <xdr:cNvPr id="674" name="TextBox 675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123825</xdr:rowOff>
    </xdr:from>
    <xdr:ext cx="85725" cy="200025"/>
    <xdr:sp>
      <xdr:nvSpPr>
        <xdr:cNvPr id="675" name="TextBox 676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123825</xdr:rowOff>
    </xdr:from>
    <xdr:ext cx="85725" cy="200025"/>
    <xdr:sp>
      <xdr:nvSpPr>
        <xdr:cNvPr id="676" name="TextBox 677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123825</xdr:rowOff>
    </xdr:from>
    <xdr:ext cx="85725" cy="200025"/>
    <xdr:sp>
      <xdr:nvSpPr>
        <xdr:cNvPr id="677" name="TextBox 678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123825</xdr:rowOff>
    </xdr:from>
    <xdr:ext cx="85725" cy="200025"/>
    <xdr:sp>
      <xdr:nvSpPr>
        <xdr:cNvPr id="678" name="TextBox 679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123825</xdr:rowOff>
    </xdr:from>
    <xdr:ext cx="85725" cy="200025"/>
    <xdr:sp>
      <xdr:nvSpPr>
        <xdr:cNvPr id="679" name="TextBox 680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123825</xdr:rowOff>
    </xdr:from>
    <xdr:ext cx="85725" cy="200025"/>
    <xdr:sp>
      <xdr:nvSpPr>
        <xdr:cNvPr id="680" name="TextBox 681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123825</xdr:rowOff>
    </xdr:from>
    <xdr:ext cx="85725" cy="200025"/>
    <xdr:sp>
      <xdr:nvSpPr>
        <xdr:cNvPr id="681" name="TextBox 682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123825</xdr:rowOff>
    </xdr:from>
    <xdr:ext cx="85725" cy="200025"/>
    <xdr:sp>
      <xdr:nvSpPr>
        <xdr:cNvPr id="682" name="TextBox 683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123825</xdr:rowOff>
    </xdr:from>
    <xdr:ext cx="85725" cy="200025"/>
    <xdr:sp>
      <xdr:nvSpPr>
        <xdr:cNvPr id="683" name="TextBox 684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123825</xdr:rowOff>
    </xdr:from>
    <xdr:ext cx="85725" cy="200025"/>
    <xdr:sp>
      <xdr:nvSpPr>
        <xdr:cNvPr id="684" name="TextBox 685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48</xdr:row>
      <xdr:rowOff>123825</xdr:rowOff>
    </xdr:from>
    <xdr:ext cx="85725" cy="200025"/>
    <xdr:sp>
      <xdr:nvSpPr>
        <xdr:cNvPr id="685" name="TextBox 686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123825</xdr:rowOff>
    </xdr:from>
    <xdr:ext cx="85725" cy="200025"/>
    <xdr:sp>
      <xdr:nvSpPr>
        <xdr:cNvPr id="686" name="TextBox 687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123825</xdr:rowOff>
    </xdr:from>
    <xdr:ext cx="85725" cy="200025"/>
    <xdr:sp>
      <xdr:nvSpPr>
        <xdr:cNvPr id="687" name="TextBox 688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123825</xdr:rowOff>
    </xdr:from>
    <xdr:ext cx="85725" cy="200025"/>
    <xdr:sp>
      <xdr:nvSpPr>
        <xdr:cNvPr id="688" name="TextBox 689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123825</xdr:rowOff>
    </xdr:from>
    <xdr:ext cx="85725" cy="200025"/>
    <xdr:sp>
      <xdr:nvSpPr>
        <xdr:cNvPr id="689" name="TextBox 690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123825</xdr:rowOff>
    </xdr:from>
    <xdr:ext cx="85725" cy="200025"/>
    <xdr:sp>
      <xdr:nvSpPr>
        <xdr:cNvPr id="690" name="TextBox 691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123825</xdr:rowOff>
    </xdr:from>
    <xdr:ext cx="85725" cy="200025"/>
    <xdr:sp>
      <xdr:nvSpPr>
        <xdr:cNvPr id="691" name="TextBox 692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123825</xdr:rowOff>
    </xdr:from>
    <xdr:ext cx="85725" cy="200025"/>
    <xdr:sp>
      <xdr:nvSpPr>
        <xdr:cNvPr id="692" name="TextBox 693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123825</xdr:rowOff>
    </xdr:from>
    <xdr:ext cx="85725" cy="200025"/>
    <xdr:sp>
      <xdr:nvSpPr>
        <xdr:cNvPr id="693" name="TextBox 694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123825</xdr:rowOff>
    </xdr:from>
    <xdr:ext cx="85725" cy="200025"/>
    <xdr:sp>
      <xdr:nvSpPr>
        <xdr:cNvPr id="694" name="TextBox 695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123825</xdr:rowOff>
    </xdr:from>
    <xdr:ext cx="85725" cy="200025"/>
    <xdr:sp>
      <xdr:nvSpPr>
        <xdr:cNvPr id="695" name="TextBox 696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123825</xdr:rowOff>
    </xdr:from>
    <xdr:ext cx="85725" cy="200025"/>
    <xdr:sp>
      <xdr:nvSpPr>
        <xdr:cNvPr id="696" name="TextBox 697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123825</xdr:rowOff>
    </xdr:from>
    <xdr:ext cx="85725" cy="200025"/>
    <xdr:sp>
      <xdr:nvSpPr>
        <xdr:cNvPr id="697" name="TextBox 698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123825</xdr:rowOff>
    </xdr:from>
    <xdr:ext cx="85725" cy="200025"/>
    <xdr:sp>
      <xdr:nvSpPr>
        <xdr:cNvPr id="698" name="TextBox 699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123825</xdr:rowOff>
    </xdr:from>
    <xdr:ext cx="85725" cy="200025"/>
    <xdr:sp>
      <xdr:nvSpPr>
        <xdr:cNvPr id="699" name="TextBox 700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123825</xdr:rowOff>
    </xdr:from>
    <xdr:ext cx="85725" cy="200025"/>
    <xdr:sp>
      <xdr:nvSpPr>
        <xdr:cNvPr id="700" name="TextBox 701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48</xdr:row>
      <xdr:rowOff>123825</xdr:rowOff>
    </xdr:from>
    <xdr:ext cx="85725" cy="200025"/>
    <xdr:sp>
      <xdr:nvSpPr>
        <xdr:cNvPr id="701" name="TextBox 702"/>
        <xdr:cNvSpPr txBox="1">
          <a:spLocks noChangeArrowheads="1"/>
        </xdr:cNvSpPr>
      </xdr:nvSpPr>
      <xdr:spPr>
        <a:xfrm>
          <a:off x="8858250" y="8229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123825</xdr:rowOff>
    </xdr:from>
    <xdr:ext cx="85725" cy="200025"/>
    <xdr:sp>
      <xdr:nvSpPr>
        <xdr:cNvPr id="702" name="TextBox 703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123825</xdr:rowOff>
    </xdr:from>
    <xdr:ext cx="85725" cy="200025"/>
    <xdr:sp>
      <xdr:nvSpPr>
        <xdr:cNvPr id="703" name="TextBox 704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123825</xdr:rowOff>
    </xdr:from>
    <xdr:ext cx="85725" cy="200025"/>
    <xdr:sp>
      <xdr:nvSpPr>
        <xdr:cNvPr id="704" name="TextBox 705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123825</xdr:rowOff>
    </xdr:from>
    <xdr:ext cx="85725" cy="200025"/>
    <xdr:sp>
      <xdr:nvSpPr>
        <xdr:cNvPr id="705" name="TextBox 706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123825</xdr:rowOff>
    </xdr:from>
    <xdr:ext cx="85725" cy="200025"/>
    <xdr:sp>
      <xdr:nvSpPr>
        <xdr:cNvPr id="706" name="TextBox 707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123825</xdr:rowOff>
    </xdr:from>
    <xdr:ext cx="85725" cy="200025"/>
    <xdr:sp>
      <xdr:nvSpPr>
        <xdr:cNvPr id="707" name="TextBox 708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123825</xdr:rowOff>
    </xdr:from>
    <xdr:ext cx="85725" cy="200025"/>
    <xdr:sp>
      <xdr:nvSpPr>
        <xdr:cNvPr id="708" name="TextBox 709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123825</xdr:rowOff>
    </xdr:from>
    <xdr:ext cx="85725" cy="200025"/>
    <xdr:sp>
      <xdr:nvSpPr>
        <xdr:cNvPr id="709" name="TextBox 710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123825</xdr:rowOff>
    </xdr:from>
    <xdr:ext cx="85725" cy="200025"/>
    <xdr:sp>
      <xdr:nvSpPr>
        <xdr:cNvPr id="710" name="TextBox 711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123825</xdr:rowOff>
    </xdr:from>
    <xdr:ext cx="85725" cy="200025"/>
    <xdr:sp>
      <xdr:nvSpPr>
        <xdr:cNvPr id="711" name="TextBox 712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123825</xdr:rowOff>
    </xdr:from>
    <xdr:ext cx="85725" cy="200025"/>
    <xdr:sp>
      <xdr:nvSpPr>
        <xdr:cNvPr id="712" name="TextBox 713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123825</xdr:rowOff>
    </xdr:from>
    <xdr:ext cx="85725" cy="200025"/>
    <xdr:sp>
      <xdr:nvSpPr>
        <xdr:cNvPr id="713" name="TextBox 714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123825</xdr:rowOff>
    </xdr:from>
    <xdr:ext cx="85725" cy="200025"/>
    <xdr:sp>
      <xdr:nvSpPr>
        <xdr:cNvPr id="714" name="TextBox 715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123825</xdr:rowOff>
    </xdr:from>
    <xdr:ext cx="85725" cy="200025"/>
    <xdr:sp>
      <xdr:nvSpPr>
        <xdr:cNvPr id="715" name="TextBox 716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123825</xdr:rowOff>
    </xdr:from>
    <xdr:ext cx="85725" cy="200025"/>
    <xdr:sp>
      <xdr:nvSpPr>
        <xdr:cNvPr id="716" name="TextBox 717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49</xdr:row>
      <xdr:rowOff>123825</xdr:rowOff>
    </xdr:from>
    <xdr:ext cx="85725" cy="200025"/>
    <xdr:sp>
      <xdr:nvSpPr>
        <xdr:cNvPr id="717" name="TextBox 718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123825</xdr:rowOff>
    </xdr:from>
    <xdr:ext cx="85725" cy="200025"/>
    <xdr:sp>
      <xdr:nvSpPr>
        <xdr:cNvPr id="718" name="TextBox 719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123825</xdr:rowOff>
    </xdr:from>
    <xdr:ext cx="85725" cy="200025"/>
    <xdr:sp>
      <xdr:nvSpPr>
        <xdr:cNvPr id="719" name="TextBox 720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123825</xdr:rowOff>
    </xdr:from>
    <xdr:ext cx="85725" cy="200025"/>
    <xdr:sp>
      <xdr:nvSpPr>
        <xdr:cNvPr id="720" name="TextBox 721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123825</xdr:rowOff>
    </xdr:from>
    <xdr:ext cx="85725" cy="200025"/>
    <xdr:sp>
      <xdr:nvSpPr>
        <xdr:cNvPr id="721" name="TextBox 722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123825</xdr:rowOff>
    </xdr:from>
    <xdr:ext cx="85725" cy="200025"/>
    <xdr:sp>
      <xdr:nvSpPr>
        <xdr:cNvPr id="722" name="TextBox 723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123825</xdr:rowOff>
    </xdr:from>
    <xdr:ext cx="85725" cy="200025"/>
    <xdr:sp>
      <xdr:nvSpPr>
        <xdr:cNvPr id="723" name="TextBox 724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123825</xdr:rowOff>
    </xdr:from>
    <xdr:ext cx="85725" cy="200025"/>
    <xdr:sp>
      <xdr:nvSpPr>
        <xdr:cNvPr id="724" name="TextBox 725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123825</xdr:rowOff>
    </xdr:from>
    <xdr:ext cx="85725" cy="200025"/>
    <xdr:sp>
      <xdr:nvSpPr>
        <xdr:cNvPr id="725" name="TextBox 726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123825</xdr:rowOff>
    </xdr:from>
    <xdr:ext cx="85725" cy="200025"/>
    <xdr:sp>
      <xdr:nvSpPr>
        <xdr:cNvPr id="726" name="TextBox 727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123825</xdr:rowOff>
    </xdr:from>
    <xdr:ext cx="85725" cy="200025"/>
    <xdr:sp>
      <xdr:nvSpPr>
        <xdr:cNvPr id="727" name="TextBox 728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123825</xdr:rowOff>
    </xdr:from>
    <xdr:ext cx="85725" cy="200025"/>
    <xdr:sp>
      <xdr:nvSpPr>
        <xdr:cNvPr id="728" name="TextBox 729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123825</xdr:rowOff>
    </xdr:from>
    <xdr:ext cx="85725" cy="200025"/>
    <xdr:sp>
      <xdr:nvSpPr>
        <xdr:cNvPr id="729" name="TextBox 730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123825</xdr:rowOff>
    </xdr:from>
    <xdr:ext cx="85725" cy="200025"/>
    <xdr:sp>
      <xdr:nvSpPr>
        <xdr:cNvPr id="730" name="TextBox 731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123825</xdr:rowOff>
    </xdr:from>
    <xdr:ext cx="85725" cy="200025"/>
    <xdr:sp>
      <xdr:nvSpPr>
        <xdr:cNvPr id="731" name="TextBox 732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123825</xdr:rowOff>
    </xdr:from>
    <xdr:ext cx="85725" cy="200025"/>
    <xdr:sp>
      <xdr:nvSpPr>
        <xdr:cNvPr id="732" name="TextBox 733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49</xdr:row>
      <xdr:rowOff>123825</xdr:rowOff>
    </xdr:from>
    <xdr:ext cx="85725" cy="200025"/>
    <xdr:sp>
      <xdr:nvSpPr>
        <xdr:cNvPr id="733" name="TextBox 734"/>
        <xdr:cNvSpPr txBox="1">
          <a:spLocks noChangeArrowheads="1"/>
        </xdr:cNvSpPr>
      </xdr:nvSpPr>
      <xdr:spPr>
        <a:xfrm>
          <a:off x="8858250" y="839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123825</xdr:rowOff>
    </xdr:from>
    <xdr:ext cx="85725" cy="200025"/>
    <xdr:sp>
      <xdr:nvSpPr>
        <xdr:cNvPr id="734" name="TextBox 735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123825</xdr:rowOff>
    </xdr:from>
    <xdr:ext cx="85725" cy="200025"/>
    <xdr:sp>
      <xdr:nvSpPr>
        <xdr:cNvPr id="735" name="TextBox 736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123825</xdr:rowOff>
    </xdr:from>
    <xdr:ext cx="85725" cy="200025"/>
    <xdr:sp>
      <xdr:nvSpPr>
        <xdr:cNvPr id="736" name="TextBox 737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123825</xdr:rowOff>
    </xdr:from>
    <xdr:ext cx="85725" cy="200025"/>
    <xdr:sp>
      <xdr:nvSpPr>
        <xdr:cNvPr id="737" name="TextBox 738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123825</xdr:rowOff>
    </xdr:from>
    <xdr:ext cx="85725" cy="200025"/>
    <xdr:sp>
      <xdr:nvSpPr>
        <xdr:cNvPr id="738" name="TextBox 739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739" name="TextBox 740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123825</xdr:rowOff>
    </xdr:from>
    <xdr:ext cx="85725" cy="200025"/>
    <xdr:sp>
      <xdr:nvSpPr>
        <xdr:cNvPr id="740" name="TextBox 741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741" name="TextBox 742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742" name="TextBox 743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123825</xdr:rowOff>
    </xdr:from>
    <xdr:ext cx="85725" cy="200025"/>
    <xdr:sp>
      <xdr:nvSpPr>
        <xdr:cNvPr id="743" name="TextBox 744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123825</xdr:rowOff>
    </xdr:from>
    <xdr:ext cx="85725" cy="200025"/>
    <xdr:sp>
      <xdr:nvSpPr>
        <xdr:cNvPr id="744" name="TextBox 745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123825</xdr:rowOff>
    </xdr:from>
    <xdr:ext cx="85725" cy="200025"/>
    <xdr:sp>
      <xdr:nvSpPr>
        <xdr:cNvPr id="745" name="TextBox 746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123825</xdr:rowOff>
    </xdr:from>
    <xdr:ext cx="85725" cy="200025"/>
    <xdr:sp>
      <xdr:nvSpPr>
        <xdr:cNvPr id="746" name="TextBox 747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123825</xdr:rowOff>
    </xdr:from>
    <xdr:ext cx="85725" cy="200025"/>
    <xdr:sp>
      <xdr:nvSpPr>
        <xdr:cNvPr id="747" name="TextBox 748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748" name="TextBox 749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50</xdr:row>
      <xdr:rowOff>123825</xdr:rowOff>
    </xdr:from>
    <xdr:ext cx="85725" cy="200025"/>
    <xdr:sp>
      <xdr:nvSpPr>
        <xdr:cNvPr id="749" name="TextBox 750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750" name="TextBox 751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751" name="TextBox 752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752" name="TextBox 753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753" name="TextBox 754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754" name="TextBox 755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755" name="TextBox 756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123825</xdr:rowOff>
    </xdr:from>
    <xdr:ext cx="85725" cy="200025"/>
    <xdr:sp>
      <xdr:nvSpPr>
        <xdr:cNvPr id="756" name="TextBox 757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757" name="TextBox 758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758" name="TextBox 759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123825</xdr:rowOff>
    </xdr:from>
    <xdr:ext cx="85725" cy="200025"/>
    <xdr:sp>
      <xdr:nvSpPr>
        <xdr:cNvPr id="759" name="TextBox 760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123825</xdr:rowOff>
    </xdr:from>
    <xdr:ext cx="85725" cy="200025"/>
    <xdr:sp>
      <xdr:nvSpPr>
        <xdr:cNvPr id="760" name="TextBox 761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123825</xdr:rowOff>
    </xdr:from>
    <xdr:ext cx="85725" cy="200025"/>
    <xdr:sp>
      <xdr:nvSpPr>
        <xdr:cNvPr id="761" name="TextBox 762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123825</xdr:rowOff>
    </xdr:from>
    <xdr:ext cx="85725" cy="200025"/>
    <xdr:sp>
      <xdr:nvSpPr>
        <xdr:cNvPr id="762" name="TextBox 763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123825</xdr:rowOff>
    </xdr:from>
    <xdr:ext cx="85725" cy="200025"/>
    <xdr:sp>
      <xdr:nvSpPr>
        <xdr:cNvPr id="763" name="TextBox 764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764" name="TextBox 765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50</xdr:row>
      <xdr:rowOff>123825</xdr:rowOff>
    </xdr:from>
    <xdr:ext cx="85725" cy="200025"/>
    <xdr:sp>
      <xdr:nvSpPr>
        <xdr:cNvPr id="765" name="TextBox 766"/>
        <xdr:cNvSpPr txBox="1">
          <a:spLocks noChangeArrowheads="1"/>
        </xdr:cNvSpPr>
      </xdr:nvSpPr>
      <xdr:spPr>
        <a:xfrm>
          <a:off x="8858250" y="855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766" name="TextBox 767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767" name="TextBox 768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768" name="TextBox 769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769" name="TextBox 770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770" name="TextBox 771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771" name="TextBox 772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772" name="TextBox 773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773" name="TextBox 774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774" name="TextBox 775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775" name="TextBox 776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776" name="TextBox 777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777" name="TextBox 778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778" name="TextBox 779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779" name="TextBox 780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780" name="TextBox 781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781" name="TextBox 782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782" name="TextBox 783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783" name="TextBox 784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784" name="TextBox 785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785" name="TextBox 786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786" name="TextBox 787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787" name="TextBox 788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788" name="TextBox 789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789" name="TextBox 790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790" name="TextBox 791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791" name="TextBox 792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792" name="TextBox 793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793" name="TextBox 794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794" name="TextBox 795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795" name="TextBox 796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796" name="TextBox 797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797" name="TextBox 798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798" name="TextBox 799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799" name="TextBox 800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800" name="TextBox 801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801" name="TextBox 802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802" name="TextBox 803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32</xdr:row>
      <xdr:rowOff>123825</xdr:rowOff>
    </xdr:from>
    <xdr:ext cx="85725" cy="200025"/>
    <xdr:sp>
      <xdr:nvSpPr>
        <xdr:cNvPr id="803" name="TextBox 804"/>
        <xdr:cNvSpPr txBox="1">
          <a:spLocks noChangeArrowheads="1"/>
        </xdr:cNvSpPr>
      </xdr:nvSpPr>
      <xdr:spPr>
        <a:xfrm>
          <a:off x="8858250" y="5638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32</xdr:row>
      <xdr:rowOff>123825</xdr:rowOff>
    </xdr:from>
    <xdr:ext cx="85725" cy="200025"/>
    <xdr:sp>
      <xdr:nvSpPr>
        <xdr:cNvPr id="804" name="TextBox 805"/>
        <xdr:cNvSpPr txBox="1">
          <a:spLocks noChangeArrowheads="1"/>
        </xdr:cNvSpPr>
      </xdr:nvSpPr>
      <xdr:spPr>
        <a:xfrm>
          <a:off x="8858250" y="5638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32</xdr:row>
      <xdr:rowOff>123825</xdr:rowOff>
    </xdr:from>
    <xdr:ext cx="85725" cy="200025"/>
    <xdr:sp>
      <xdr:nvSpPr>
        <xdr:cNvPr id="805" name="TextBox 806"/>
        <xdr:cNvSpPr txBox="1">
          <a:spLocks noChangeArrowheads="1"/>
        </xdr:cNvSpPr>
      </xdr:nvSpPr>
      <xdr:spPr>
        <a:xfrm>
          <a:off x="8858250" y="5638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32</xdr:row>
      <xdr:rowOff>123825</xdr:rowOff>
    </xdr:from>
    <xdr:ext cx="85725" cy="200025"/>
    <xdr:sp>
      <xdr:nvSpPr>
        <xdr:cNvPr id="806" name="TextBox 807"/>
        <xdr:cNvSpPr txBox="1">
          <a:spLocks noChangeArrowheads="1"/>
        </xdr:cNvSpPr>
      </xdr:nvSpPr>
      <xdr:spPr>
        <a:xfrm>
          <a:off x="8858250" y="5638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123825</xdr:rowOff>
    </xdr:from>
    <xdr:ext cx="85725" cy="200025"/>
    <xdr:sp>
      <xdr:nvSpPr>
        <xdr:cNvPr id="807" name="TextBox 808"/>
        <xdr:cNvSpPr txBox="1">
          <a:spLocks noChangeArrowheads="1"/>
        </xdr:cNvSpPr>
      </xdr:nvSpPr>
      <xdr:spPr>
        <a:xfrm>
          <a:off x="8858250" y="5638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123825</xdr:rowOff>
    </xdr:from>
    <xdr:ext cx="85725" cy="200025"/>
    <xdr:sp>
      <xdr:nvSpPr>
        <xdr:cNvPr id="808" name="TextBox 809"/>
        <xdr:cNvSpPr txBox="1">
          <a:spLocks noChangeArrowheads="1"/>
        </xdr:cNvSpPr>
      </xdr:nvSpPr>
      <xdr:spPr>
        <a:xfrm>
          <a:off x="8858250" y="5638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123825</xdr:rowOff>
    </xdr:from>
    <xdr:ext cx="85725" cy="200025"/>
    <xdr:sp>
      <xdr:nvSpPr>
        <xdr:cNvPr id="809" name="TextBox 810"/>
        <xdr:cNvSpPr txBox="1">
          <a:spLocks noChangeArrowheads="1"/>
        </xdr:cNvSpPr>
      </xdr:nvSpPr>
      <xdr:spPr>
        <a:xfrm>
          <a:off x="8858250" y="5638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32</xdr:row>
      <xdr:rowOff>123825</xdr:rowOff>
    </xdr:from>
    <xdr:ext cx="85725" cy="200025"/>
    <xdr:sp>
      <xdr:nvSpPr>
        <xdr:cNvPr id="810" name="TextBox 811"/>
        <xdr:cNvSpPr txBox="1">
          <a:spLocks noChangeArrowheads="1"/>
        </xdr:cNvSpPr>
      </xdr:nvSpPr>
      <xdr:spPr>
        <a:xfrm>
          <a:off x="8858250" y="5638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123825</xdr:rowOff>
    </xdr:from>
    <xdr:ext cx="85725" cy="200025"/>
    <xdr:sp>
      <xdr:nvSpPr>
        <xdr:cNvPr id="811" name="TextBox 812"/>
        <xdr:cNvSpPr txBox="1">
          <a:spLocks noChangeArrowheads="1"/>
        </xdr:cNvSpPr>
      </xdr:nvSpPr>
      <xdr:spPr>
        <a:xfrm>
          <a:off x="8858250" y="920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123825</xdr:rowOff>
    </xdr:from>
    <xdr:ext cx="85725" cy="200025"/>
    <xdr:sp>
      <xdr:nvSpPr>
        <xdr:cNvPr id="812" name="TextBox 814"/>
        <xdr:cNvSpPr txBox="1">
          <a:spLocks noChangeArrowheads="1"/>
        </xdr:cNvSpPr>
      </xdr:nvSpPr>
      <xdr:spPr>
        <a:xfrm>
          <a:off x="8858250" y="920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123825</xdr:rowOff>
    </xdr:from>
    <xdr:ext cx="85725" cy="200025"/>
    <xdr:sp>
      <xdr:nvSpPr>
        <xdr:cNvPr id="813" name="TextBox 816"/>
        <xdr:cNvSpPr txBox="1">
          <a:spLocks noChangeArrowheads="1"/>
        </xdr:cNvSpPr>
      </xdr:nvSpPr>
      <xdr:spPr>
        <a:xfrm>
          <a:off x="8858250" y="920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123825</xdr:rowOff>
    </xdr:from>
    <xdr:ext cx="85725" cy="200025"/>
    <xdr:sp>
      <xdr:nvSpPr>
        <xdr:cNvPr id="814" name="TextBox 826"/>
        <xdr:cNvSpPr txBox="1">
          <a:spLocks noChangeArrowheads="1"/>
        </xdr:cNvSpPr>
      </xdr:nvSpPr>
      <xdr:spPr>
        <a:xfrm>
          <a:off x="8858250" y="920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123825</xdr:rowOff>
    </xdr:from>
    <xdr:ext cx="85725" cy="200025"/>
    <xdr:sp>
      <xdr:nvSpPr>
        <xdr:cNvPr id="815" name="TextBox 827"/>
        <xdr:cNvSpPr txBox="1">
          <a:spLocks noChangeArrowheads="1"/>
        </xdr:cNvSpPr>
      </xdr:nvSpPr>
      <xdr:spPr>
        <a:xfrm>
          <a:off x="8858250" y="920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123825</xdr:rowOff>
    </xdr:from>
    <xdr:ext cx="85725" cy="200025"/>
    <xdr:sp>
      <xdr:nvSpPr>
        <xdr:cNvPr id="816" name="TextBox 828"/>
        <xdr:cNvSpPr txBox="1">
          <a:spLocks noChangeArrowheads="1"/>
        </xdr:cNvSpPr>
      </xdr:nvSpPr>
      <xdr:spPr>
        <a:xfrm>
          <a:off x="8858250" y="920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123825</xdr:rowOff>
    </xdr:from>
    <xdr:ext cx="85725" cy="200025"/>
    <xdr:sp>
      <xdr:nvSpPr>
        <xdr:cNvPr id="817" name="TextBox 829"/>
        <xdr:cNvSpPr txBox="1">
          <a:spLocks noChangeArrowheads="1"/>
        </xdr:cNvSpPr>
      </xdr:nvSpPr>
      <xdr:spPr>
        <a:xfrm>
          <a:off x="8858250" y="920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123825</xdr:rowOff>
    </xdr:from>
    <xdr:ext cx="85725" cy="200025"/>
    <xdr:sp>
      <xdr:nvSpPr>
        <xdr:cNvPr id="818" name="TextBox 830"/>
        <xdr:cNvSpPr txBox="1">
          <a:spLocks noChangeArrowheads="1"/>
        </xdr:cNvSpPr>
      </xdr:nvSpPr>
      <xdr:spPr>
        <a:xfrm>
          <a:off x="8858250" y="920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819" name="TextBox 134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820" name="TextBox 135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821" name="TextBox 136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822" name="TextBox 137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823" name="TextBox 138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824" name="TextBox 139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825" name="TextBox 140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826" name="TextBox 141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827" name="TextBox 142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828" name="TextBox 143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829" name="TextBox 144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830" name="TextBox 145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831" name="TextBox 146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832" name="TextBox 147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833" name="TextBox 148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834" name="TextBox 149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835" name="TextBox 150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836" name="TextBox 151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837" name="TextBox 152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838" name="TextBox 153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839" name="TextBox 154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840" name="TextBox 155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841" name="TextBox 156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842" name="TextBox 157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843" name="TextBox 158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123825</xdr:rowOff>
    </xdr:from>
    <xdr:ext cx="85725" cy="200025"/>
    <xdr:sp>
      <xdr:nvSpPr>
        <xdr:cNvPr id="844" name="TextBox 159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845" name="TextBox 160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846" name="TextBox 161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847" name="TextBox 162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848" name="TextBox 163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849" name="TextBox 164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850" name="TextBox 165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851" name="TextBox 166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852" name="TextBox 167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853" name="TextBox 168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854" name="TextBox 169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855" name="TextBox 170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52</xdr:row>
      <xdr:rowOff>123825</xdr:rowOff>
    </xdr:from>
    <xdr:ext cx="85725" cy="200025"/>
    <xdr:sp>
      <xdr:nvSpPr>
        <xdr:cNvPr id="856" name="TextBox 171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857" name="TextBox 172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858" name="TextBox 173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859" name="TextBox 174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860" name="TextBox 175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861" name="TextBox 176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862" name="TextBox 177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863" name="TextBox 178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864" name="TextBox 179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865" name="TextBox 180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866" name="TextBox 181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867" name="TextBox 182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868" name="TextBox 183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869" name="TextBox 184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870" name="TextBox 185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871" name="TextBox 186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872" name="TextBox 187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873" name="TextBox 188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874" name="TextBox 189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875" name="TextBox 190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876" name="TextBox 191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877" name="TextBox 192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878" name="TextBox 193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879" name="TextBox 194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880" name="TextBox 195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881" name="TextBox 196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51</xdr:row>
      <xdr:rowOff>123825</xdr:rowOff>
    </xdr:from>
    <xdr:ext cx="85725" cy="200025"/>
    <xdr:sp>
      <xdr:nvSpPr>
        <xdr:cNvPr id="882" name="TextBox 197"/>
        <xdr:cNvSpPr txBox="1">
          <a:spLocks noChangeArrowheads="1"/>
        </xdr:cNvSpPr>
      </xdr:nvSpPr>
      <xdr:spPr>
        <a:xfrm>
          <a:off x="8858250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883" name="TextBox 198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884" name="TextBox 199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885" name="TextBox 200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886" name="TextBox 201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887" name="TextBox 202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888" name="TextBox 203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889" name="TextBox 204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890" name="TextBox 205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891" name="TextBox 206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892" name="TextBox 207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893" name="TextBox 208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52</xdr:row>
      <xdr:rowOff>123825</xdr:rowOff>
    </xdr:from>
    <xdr:ext cx="85725" cy="200025"/>
    <xdr:sp>
      <xdr:nvSpPr>
        <xdr:cNvPr id="894" name="TextBox 209"/>
        <xdr:cNvSpPr txBox="1">
          <a:spLocks noChangeArrowheads="1"/>
        </xdr:cNvSpPr>
      </xdr:nvSpPr>
      <xdr:spPr>
        <a:xfrm>
          <a:off x="8858250" y="887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85725" cy="219075"/>
    <xdr:sp>
      <xdr:nvSpPr>
        <xdr:cNvPr id="895" name="TextBox 210"/>
        <xdr:cNvSpPr txBox="1">
          <a:spLocks noChangeArrowheads="1"/>
        </xdr:cNvSpPr>
      </xdr:nvSpPr>
      <xdr:spPr>
        <a:xfrm>
          <a:off x="7172325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304800</xdr:colOff>
      <xdr:row>45</xdr:row>
      <xdr:rowOff>0</xdr:rowOff>
    </xdr:from>
    <xdr:ext cx="85725" cy="200025"/>
    <xdr:sp>
      <xdr:nvSpPr>
        <xdr:cNvPr id="896" name="TextBox 211"/>
        <xdr:cNvSpPr txBox="1">
          <a:spLocks noChangeArrowheads="1"/>
        </xdr:cNvSpPr>
      </xdr:nvSpPr>
      <xdr:spPr>
        <a:xfrm>
          <a:off x="2619375" y="762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897" name="TextBox 212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898" name="TextBox 213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123825</xdr:rowOff>
    </xdr:from>
    <xdr:ext cx="85725" cy="190500"/>
    <xdr:sp>
      <xdr:nvSpPr>
        <xdr:cNvPr id="899" name="TextBox 214"/>
        <xdr:cNvSpPr txBox="1">
          <a:spLocks noChangeArrowheads="1"/>
        </xdr:cNvSpPr>
      </xdr:nvSpPr>
      <xdr:spPr>
        <a:xfrm>
          <a:off x="8858250" y="1057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180975"/>
    <xdr:sp>
      <xdr:nvSpPr>
        <xdr:cNvPr id="900" name="TextBox 215"/>
        <xdr:cNvSpPr txBox="1">
          <a:spLocks noChangeArrowheads="1"/>
        </xdr:cNvSpPr>
      </xdr:nvSpPr>
      <xdr:spPr>
        <a:xfrm>
          <a:off x="8858250" y="1304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901" name="TextBox 216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902" name="TextBox 217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903" name="TextBox 218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904" name="TextBox 219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905" name="TextBox 220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906" name="TextBox 221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907" name="TextBox 222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123825</xdr:rowOff>
    </xdr:from>
    <xdr:ext cx="85725" cy="200025"/>
    <xdr:sp>
      <xdr:nvSpPr>
        <xdr:cNvPr id="908" name="TextBox 223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123825</xdr:rowOff>
    </xdr:from>
    <xdr:ext cx="85725" cy="200025"/>
    <xdr:sp>
      <xdr:nvSpPr>
        <xdr:cNvPr id="909" name="TextBox 224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910" name="TextBox 225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123825</xdr:rowOff>
    </xdr:from>
    <xdr:ext cx="85725" cy="200025"/>
    <xdr:sp>
      <xdr:nvSpPr>
        <xdr:cNvPr id="911" name="TextBox 226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123825</xdr:rowOff>
    </xdr:from>
    <xdr:ext cx="85725" cy="200025"/>
    <xdr:sp>
      <xdr:nvSpPr>
        <xdr:cNvPr id="912" name="TextBox 227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123825</xdr:rowOff>
    </xdr:from>
    <xdr:ext cx="85725" cy="200025"/>
    <xdr:sp>
      <xdr:nvSpPr>
        <xdr:cNvPr id="913" name="TextBox 228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123825</xdr:rowOff>
    </xdr:from>
    <xdr:ext cx="85725" cy="200025"/>
    <xdr:sp>
      <xdr:nvSpPr>
        <xdr:cNvPr id="914" name="TextBox 229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123825</xdr:rowOff>
    </xdr:from>
    <xdr:ext cx="85725" cy="200025"/>
    <xdr:sp>
      <xdr:nvSpPr>
        <xdr:cNvPr id="915" name="TextBox 230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123825</xdr:rowOff>
    </xdr:from>
    <xdr:ext cx="85725" cy="200025"/>
    <xdr:sp>
      <xdr:nvSpPr>
        <xdr:cNvPr id="916" name="TextBox 231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123825</xdr:rowOff>
    </xdr:from>
    <xdr:ext cx="85725" cy="200025"/>
    <xdr:sp>
      <xdr:nvSpPr>
        <xdr:cNvPr id="917" name="TextBox 232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123825</xdr:rowOff>
    </xdr:from>
    <xdr:ext cx="85725" cy="200025"/>
    <xdr:sp>
      <xdr:nvSpPr>
        <xdr:cNvPr id="918" name="TextBox 233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123825</xdr:rowOff>
    </xdr:from>
    <xdr:ext cx="85725" cy="200025"/>
    <xdr:sp>
      <xdr:nvSpPr>
        <xdr:cNvPr id="919" name="TextBox 234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123825</xdr:rowOff>
    </xdr:from>
    <xdr:ext cx="85725" cy="200025"/>
    <xdr:sp>
      <xdr:nvSpPr>
        <xdr:cNvPr id="920" name="TextBox 235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123825</xdr:rowOff>
    </xdr:from>
    <xdr:ext cx="85725" cy="200025"/>
    <xdr:sp>
      <xdr:nvSpPr>
        <xdr:cNvPr id="921" name="TextBox 236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123825</xdr:rowOff>
    </xdr:from>
    <xdr:ext cx="85725" cy="200025"/>
    <xdr:sp>
      <xdr:nvSpPr>
        <xdr:cNvPr id="922" name="TextBox 237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123825</xdr:rowOff>
    </xdr:from>
    <xdr:ext cx="85725" cy="200025"/>
    <xdr:sp>
      <xdr:nvSpPr>
        <xdr:cNvPr id="923" name="TextBox 238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123825</xdr:rowOff>
    </xdr:from>
    <xdr:ext cx="85725" cy="200025"/>
    <xdr:sp>
      <xdr:nvSpPr>
        <xdr:cNvPr id="924" name="TextBox 239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123825</xdr:rowOff>
    </xdr:from>
    <xdr:ext cx="85725" cy="200025"/>
    <xdr:sp>
      <xdr:nvSpPr>
        <xdr:cNvPr id="925" name="TextBox 240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123825</xdr:rowOff>
    </xdr:from>
    <xdr:ext cx="85725" cy="200025"/>
    <xdr:sp>
      <xdr:nvSpPr>
        <xdr:cNvPr id="926" name="TextBox 241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123825</xdr:rowOff>
    </xdr:from>
    <xdr:ext cx="85725" cy="200025"/>
    <xdr:sp>
      <xdr:nvSpPr>
        <xdr:cNvPr id="927" name="TextBox 242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123825</xdr:rowOff>
    </xdr:from>
    <xdr:ext cx="85725" cy="200025"/>
    <xdr:sp>
      <xdr:nvSpPr>
        <xdr:cNvPr id="928" name="TextBox 243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123825</xdr:rowOff>
    </xdr:from>
    <xdr:ext cx="85725" cy="200025"/>
    <xdr:sp>
      <xdr:nvSpPr>
        <xdr:cNvPr id="929" name="TextBox 244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123825</xdr:rowOff>
    </xdr:from>
    <xdr:ext cx="85725" cy="200025"/>
    <xdr:sp>
      <xdr:nvSpPr>
        <xdr:cNvPr id="930" name="TextBox 245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123825</xdr:rowOff>
    </xdr:from>
    <xdr:ext cx="85725" cy="200025"/>
    <xdr:sp>
      <xdr:nvSpPr>
        <xdr:cNvPr id="931" name="TextBox 246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123825</xdr:rowOff>
    </xdr:from>
    <xdr:ext cx="85725" cy="200025"/>
    <xdr:sp>
      <xdr:nvSpPr>
        <xdr:cNvPr id="932" name="TextBox 247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123825</xdr:rowOff>
    </xdr:from>
    <xdr:ext cx="85725" cy="200025"/>
    <xdr:sp>
      <xdr:nvSpPr>
        <xdr:cNvPr id="933" name="TextBox 248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123825</xdr:rowOff>
    </xdr:from>
    <xdr:ext cx="85725" cy="200025"/>
    <xdr:sp>
      <xdr:nvSpPr>
        <xdr:cNvPr id="934" name="TextBox 249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123825</xdr:rowOff>
    </xdr:from>
    <xdr:ext cx="85725" cy="200025"/>
    <xdr:sp>
      <xdr:nvSpPr>
        <xdr:cNvPr id="935" name="TextBox 250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123825</xdr:rowOff>
    </xdr:from>
    <xdr:ext cx="85725" cy="200025"/>
    <xdr:sp>
      <xdr:nvSpPr>
        <xdr:cNvPr id="936" name="TextBox 251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123825</xdr:rowOff>
    </xdr:from>
    <xdr:ext cx="85725" cy="200025"/>
    <xdr:sp>
      <xdr:nvSpPr>
        <xdr:cNvPr id="937" name="TextBox 252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123825</xdr:rowOff>
    </xdr:from>
    <xdr:ext cx="85725" cy="200025"/>
    <xdr:sp>
      <xdr:nvSpPr>
        <xdr:cNvPr id="938" name="TextBox 253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123825</xdr:rowOff>
    </xdr:from>
    <xdr:ext cx="85725" cy="200025"/>
    <xdr:sp>
      <xdr:nvSpPr>
        <xdr:cNvPr id="939" name="TextBox 254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123825</xdr:rowOff>
    </xdr:from>
    <xdr:ext cx="85725" cy="200025"/>
    <xdr:sp>
      <xdr:nvSpPr>
        <xdr:cNvPr id="940" name="TextBox 255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123825</xdr:rowOff>
    </xdr:from>
    <xdr:ext cx="85725" cy="200025"/>
    <xdr:sp>
      <xdr:nvSpPr>
        <xdr:cNvPr id="941" name="TextBox 256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123825</xdr:rowOff>
    </xdr:from>
    <xdr:ext cx="85725" cy="200025"/>
    <xdr:sp>
      <xdr:nvSpPr>
        <xdr:cNvPr id="942" name="TextBox 257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123825</xdr:rowOff>
    </xdr:from>
    <xdr:ext cx="85725" cy="200025"/>
    <xdr:sp>
      <xdr:nvSpPr>
        <xdr:cNvPr id="943" name="TextBox 258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123825</xdr:rowOff>
    </xdr:from>
    <xdr:ext cx="85725" cy="200025"/>
    <xdr:sp>
      <xdr:nvSpPr>
        <xdr:cNvPr id="944" name="TextBox 259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123825</xdr:rowOff>
    </xdr:from>
    <xdr:ext cx="85725" cy="200025"/>
    <xdr:sp>
      <xdr:nvSpPr>
        <xdr:cNvPr id="945" name="TextBox 260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123825</xdr:rowOff>
    </xdr:from>
    <xdr:ext cx="85725" cy="200025"/>
    <xdr:sp>
      <xdr:nvSpPr>
        <xdr:cNvPr id="946" name="TextBox 261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123825</xdr:rowOff>
    </xdr:from>
    <xdr:ext cx="85725" cy="200025"/>
    <xdr:sp>
      <xdr:nvSpPr>
        <xdr:cNvPr id="947" name="TextBox 262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123825</xdr:rowOff>
    </xdr:from>
    <xdr:ext cx="85725" cy="200025"/>
    <xdr:sp>
      <xdr:nvSpPr>
        <xdr:cNvPr id="948" name="TextBox 263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123825</xdr:rowOff>
    </xdr:from>
    <xdr:ext cx="85725" cy="200025"/>
    <xdr:sp>
      <xdr:nvSpPr>
        <xdr:cNvPr id="949" name="TextBox 264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123825</xdr:rowOff>
    </xdr:from>
    <xdr:ext cx="85725" cy="200025"/>
    <xdr:sp>
      <xdr:nvSpPr>
        <xdr:cNvPr id="950" name="TextBox 265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123825</xdr:rowOff>
    </xdr:from>
    <xdr:ext cx="85725" cy="200025"/>
    <xdr:sp>
      <xdr:nvSpPr>
        <xdr:cNvPr id="951" name="TextBox 266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123825</xdr:rowOff>
    </xdr:from>
    <xdr:ext cx="85725" cy="200025"/>
    <xdr:sp>
      <xdr:nvSpPr>
        <xdr:cNvPr id="952" name="TextBox 267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123825</xdr:rowOff>
    </xdr:from>
    <xdr:ext cx="85725" cy="200025"/>
    <xdr:sp>
      <xdr:nvSpPr>
        <xdr:cNvPr id="953" name="TextBox 268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123825</xdr:rowOff>
    </xdr:from>
    <xdr:ext cx="85725" cy="200025"/>
    <xdr:sp>
      <xdr:nvSpPr>
        <xdr:cNvPr id="954" name="TextBox 269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955" name="TextBox 270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123825</xdr:rowOff>
    </xdr:from>
    <xdr:ext cx="85725" cy="200025"/>
    <xdr:sp>
      <xdr:nvSpPr>
        <xdr:cNvPr id="956" name="TextBox 271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957" name="TextBox 272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958" name="TextBox 273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959" name="TextBox 274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960" name="TextBox 275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961" name="TextBox 276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962" name="TextBox 277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963" name="TextBox 278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964" name="TextBox 279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965" name="TextBox 280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123825</xdr:rowOff>
    </xdr:from>
    <xdr:ext cx="85725" cy="190500"/>
    <xdr:sp>
      <xdr:nvSpPr>
        <xdr:cNvPr id="966" name="TextBox 281"/>
        <xdr:cNvSpPr txBox="1">
          <a:spLocks noChangeArrowheads="1"/>
        </xdr:cNvSpPr>
      </xdr:nvSpPr>
      <xdr:spPr>
        <a:xfrm>
          <a:off x="8858250" y="1057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123825</xdr:rowOff>
    </xdr:from>
    <xdr:ext cx="85725" cy="190500"/>
    <xdr:sp>
      <xdr:nvSpPr>
        <xdr:cNvPr id="967" name="TextBox 282"/>
        <xdr:cNvSpPr txBox="1">
          <a:spLocks noChangeArrowheads="1"/>
        </xdr:cNvSpPr>
      </xdr:nvSpPr>
      <xdr:spPr>
        <a:xfrm>
          <a:off x="8858250" y="1057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180975"/>
    <xdr:sp>
      <xdr:nvSpPr>
        <xdr:cNvPr id="968" name="TextBox 283"/>
        <xdr:cNvSpPr txBox="1">
          <a:spLocks noChangeArrowheads="1"/>
        </xdr:cNvSpPr>
      </xdr:nvSpPr>
      <xdr:spPr>
        <a:xfrm>
          <a:off x="8858250" y="1304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123825</xdr:rowOff>
    </xdr:from>
    <xdr:ext cx="85725" cy="190500"/>
    <xdr:sp>
      <xdr:nvSpPr>
        <xdr:cNvPr id="969" name="TextBox 284"/>
        <xdr:cNvSpPr txBox="1">
          <a:spLocks noChangeArrowheads="1"/>
        </xdr:cNvSpPr>
      </xdr:nvSpPr>
      <xdr:spPr>
        <a:xfrm>
          <a:off x="8858250" y="1057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180975"/>
    <xdr:sp>
      <xdr:nvSpPr>
        <xdr:cNvPr id="970" name="TextBox 285"/>
        <xdr:cNvSpPr txBox="1">
          <a:spLocks noChangeArrowheads="1"/>
        </xdr:cNvSpPr>
      </xdr:nvSpPr>
      <xdr:spPr>
        <a:xfrm>
          <a:off x="8858250" y="1304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180975"/>
    <xdr:sp>
      <xdr:nvSpPr>
        <xdr:cNvPr id="971" name="TextBox 286"/>
        <xdr:cNvSpPr txBox="1">
          <a:spLocks noChangeArrowheads="1"/>
        </xdr:cNvSpPr>
      </xdr:nvSpPr>
      <xdr:spPr>
        <a:xfrm>
          <a:off x="8858250" y="1304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180975"/>
    <xdr:sp>
      <xdr:nvSpPr>
        <xdr:cNvPr id="972" name="TextBox 287"/>
        <xdr:cNvSpPr txBox="1">
          <a:spLocks noChangeArrowheads="1"/>
        </xdr:cNvSpPr>
      </xdr:nvSpPr>
      <xdr:spPr>
        <a:xfrm>
          <a:off x="8858250" y="1304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180975"/>
    <xdr:sp>
      <xdr:nvSpPr>
        <xdr:cNvPr id="973" name="TextBox 288"/>
        <xdr:cNvSpPr txBox="1">
          <a:spLocks noChangeArrowheads="1"/>
        </xdr:cNvSpPr>
      </xdr:nvSpPr>
      <xdr:spPr>
        <a:xfrm>
          <a:off x="8858250" y="1304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974" name="TextBox 289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180975"/>
    <xdr:sp>
      <xdr:nvSpPr>
        <xdr:cNvPr id="975" name="TextBox 290"/>
        <xdr:cNvSpPr txBox="1">
          <a:spLocks noChangeArrowheads="1"/>
        </xdr:cNvSpPr>
      </xdr:nvSpPr>
      <xdr:spPr>
        <a:xfrm>
          <a:off x="8858250" y="1304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976" name="TextBox 291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977" name="TextBox 292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978" name="TextBox 293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979" name="TextBox 294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980" name="TextBox 295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981" name="TextBox 296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982" name="TextBox 297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983" name="TextBox 298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984" name="TextBox 299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985" name="TextBox 300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986" name="TextBox 301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987" name="TextBox 302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988" name="TextBox 303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989" name="TextBox 304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304800</xdr:colOff>
      <xdr:row>6</xdr:row>
      <xdr:rowOff>0</xdr:rowOff>
    </xdr:from>
    <xdr:ext cx="85725" cy="180975"/>
    <xdr:sp>
      <xdr:nvSpPr>
        <xdr:cNvPr id="990" name="TextBox 305"/>
        <xdr:cNvSpPr txBox="1">
          <a:spLocks noChangeArrowheads="1"/>
        </xdr:cNvSpPr>
      </xdr:nvSpPr>
      <xdr:spPr>
        <a:xfrm>
          <a:off x="8162925" y="1304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304800</xdr:colOff>
      <xdr:row>6</xdr:row>
      <xdr:rowOff>123825</xdr:rowOff>
    </xdr:from>
    <xdr:ext cx="85725" cy="180975"/>
    <xdr:sp>
      <xdr:nvSpPr>
        <xdr:cNvPr id="991" name="TextBox 306"/>
        <xdr:cNvSpPr txBox="1">
          <a:spLocks noChangeArrowheads="1"/>
        </xdr:cNvSpPr>
      </xdr:nvSpPr>
      <xdr:spPr>
        <a:xfrm>
          <a:off x="8162925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992" name="TextBox 307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993" name="TextBox 308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123825</xdr:rowOff>
    </xdr:from>
    <xdr:ext cx="85725" cy="190500"/>
    <xdr:sp>
      <xdr:nvSpPr>
        <xdr:cNvPr id="994" name="TextBox 309"/>
        <xdr:cNvSpPr txBox="1">
          <a:spLocks noChangeArrowheads="1"/>
        </xdr:cNvSpPr>
      </xdr:nvSpPr>
      <xdr:spPr>
        <a:xfrm>
          <a:off x="8858250" y="1057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180975"/>
    <xdr:sp>
      <xdr:nvSpPr>
        <xdr:cNvPr id="995" name="TextBox 310"/>
        <xdr:cNvSpPr txBox="1">
          <a:spLocks noChangeArrowheads="1"/>
        </xdr:cNvSpPr>
      </xdr:nvSpPr>
      <xdr:spPr>
        <a:xfrm>
          <a:off x="8858250" y="1304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996" name="TextBox 311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997" name="TextBox 312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998" name="TextBox 313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999" name="TextBox 314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000" name="TextBox 315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001" name="TextBox 316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002" name="TextBox 317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123825</xdr:rowOff>
    </xdr:from>
    <xdr:ext cx="85725" cy="200025"/>
    <xdr:sp>
      <xdr:nvSpPr>
        <xdr:cNvPr id="1003" name="TextBox 318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123825</xdr:rowOff>
    </xdr:from>
    <xdr:ext cx="85725" cy="200025"/>
    <xdr:sp>
      <xdr:nvSpPr>
        <xdr:cNvPr id="1004" name="TextBox 319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005" name="TextBox 320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123825</xdr:rowOff>
    </xdr:from>
    <xdr:ext cx="85725" cy="200025"/>
    <xdr:sp>
      <xdr:nvSpPr>
        <xdr:cNvPr id="1006" name="TextBox 321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123825</xdr:rowOff>
    </xdr:from>
    <xdr:ext cx="85725" cy="200025"/>
    <xdr:sp>
      <xdr:nvSpPr>
        <xdr:cNvPr id="1007" name="TextBox 322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123825</xdr:rowOff>
    </xdr:from>
    <xdr:ext cx="85725" cy="200025"/>
    <xdr:sp>
      <xdr:nvSpPr>
        <xdr:cNvPr id="1008" name="TextBox 323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123825</xdr:rowOff>
    </xdr:from>
    <xdr:ext cx="85725" cy="200025"/>
    <xdr:sp>
      <xdr:nvSpPr>
        <xdr:cNvPr id="1009" name="TextBox 324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123825</xdr:rowOff>
    </xdr:from>
    <xdr:ext cx="85725" cy="200025"/>
    <xdr:sp>
      <xdr:nvSpPr>
        <xdr:cNvPr id="1010" name="TextBox 325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123825</xdr:rowOff>
    </xdr:from>
    <xdr:ext cx="85725" cy="200025"/>
    <xdr:sp>
      <xdr:nvSpPr>
        <xdr:cNvPr id="1011" name="TextBox 326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123825</xdr:rowOff>
    </xdr:from>
    <xdr:ext cx="85725" cy="200025"/>
    <xdr:sp>
      <xdr:nvSpPr>
        <xdr:cNvPr id="1012" name="TextBox 327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123825</xdr:rowOff>
    </xdr:from>
    <xdr:ext cx="85725" cy="200025"/>
    <xdr:sp>
      <xdr:nvSpPr>
        <xdr:cNvPr id="1013" name="TextBox 328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123825</xdr:rowOff>
    </xdr:from>
    <xdr:ext cx="85725" cy="200025"/>
    <xdr:sp>
      <xdr:nvSpPr>
        <xdr:cNvPr id="1014" name="TextBox 329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123825</xdr:rowOff>
    </xdr:from>
    <xdr:ext cx="85725" cy="200025"/>
    <xdr:sp>
      <xdr:nvSpPr>
        <xdr:cNvPr id="1015" name="TextBox 330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123825</xdr:rowOff>
    </xdr:from>
    <xdr:ext cx="85725" cy="200025"/>
    <xdr:sp>
      <xdr:nvSpPr>
        <xdr:cNvPr id="1016" name="TextBox 331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123825</xdr:rowOff>
    </xdr:from>
    <xdr:ext cx="85725" cy="200025"/>
    <xdr:sp>
      <xdr:nvSpPr>
        <xdr:cNvPr id="1017" name="TextBox 332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123825</xdr:rowOff>
    </xdr:from>
    <xdr:ext cx="85725" cy="200025"/>
    <xdr:sp>
      <xdr:nvSpPr>
        <xdr:cNvPr id="1018" name="TextBox 333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123825</xdr:rowOff>
    </xdr:from>
    <xdr:ext cx="85725" cy="200025"/>
    <xdr:sp>
      <xdr:nvSpPr>
        <xdr:cNvPr id="1019" name="TextBox 334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123825</xdr:rowOff>
    </xdr:from>
    <xdr:ext cx="85725" cy="200025"/>
    <xdr:sp>
      <xdr:nvSpPr>
        <xdr:cNvPr id="1020" name="TextBox 335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123825</xdr:rowOff>
    </xdr:from>
    <xdr:ext cx="85725" cy="200025"/>
    <xdr:sp>
      <xdr:nvSpPr>
        <xdr:cNvPr id="1021" name="TextBox 336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123825</xdr:rowOff>
    </xdr:from>
    <xdr:ext cx="85725" cy="200025"/>
    <xdr:sp>
      <xdr:nvSpPr>
        <xdr:cNvPr id="1022" name="TextBox 337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123825</xdr:rowOff>
    </xdr:from>
    <xdr:ext cx="85725" cy="200025"/>
    <xdr:sp>
      <xdr:nvSpPr>
        <xdr:cNvPr id="1023" name="TextBox 338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123825</xdr:rowOff>
    </xdr:from>
    <xdr:ext cx="85725" cy="200025"/>
    <xdr:sp>
      <xdr:nvSpPr>
        <xdr:cNvPr id="1024" name="TextBox 339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123825</xdr:rowOff>
    </xdr:from>
    <xdr:ext cx="85725" cy="200025"/>
    <xdr:sp>
      <xdr:nvSpPr>
        <xdr:cNvPr id="1025" name="TextBox 340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123825</xdr:rowOff>
    </xdr:from>
    <xdr:ext cx="85725" cy="200025"/>
    <xdr:sp>
      <xdr:nvSpPr>
        <xdr:cNvPr id="1026" name="TextBox 341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123825</xdr:rowOff>
    </xdr:from>
    <xdr:ext cx="85725" cy="200025"/>
    <xdr:sp>
      <xdr:nvSpPr>
        <xdr:cNvPr id="1027" name="TextBox 342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123825</xdr:rowOff>
    </xdr:from>
    <xdr:ext cx="85725" cy="200025"/>
    <xdr:sp>
      <xdr:nvSpPr>
        <xdr:cNvPr id="1028" name="TextBox 343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123825</xdr:rowOff>
    </xdr:from>
    <xdr:ext cx="85725" cy="200025"/>
    <xdr:sp>
      <xdr:nvSpPr>
        <xdr:cNvPr id="1029" name="TextBox 344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123825</xdr:rowOff>
    </xdr:from>
    <xdr:ext cx="85725" cy="200025"/>
    <xdr:sp>
      <xdr:nvSpPr>
        <xdr:cNvPr id="1030" name="TextBox 345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123825</xdr:rowOff>
    </xdr:from>
    <xdr:ext cx="85725" cy="200025"/>
    <xdr:sp>
      <xdr:nvSpPr>
        <xdr:cNvPr id="1031" name="TextBox 346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123825</xdr:rowOff>
    </xdr:from>
    <xdr:ext cx="85725" cy="200025"/>
    <xdr:sp>
      <xdr:nvSpPr>
        <xdr:cNvPr id="1032" name="TextBox 347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123825</xdr:rowOff>
    </xdr:from>
    <xdr:ext cx="85725" cy="200025"/>
    <xdr:sp>
      <xdr:nvSpPr>
        <xdr:cNvPr id="1033" name="TextBox 348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123825</xdr:rowOff>
    </xdr:from>
    <xdr:ext cx="85725" cy="200025"/>
    <xdr:sp>
      <xdr:nvSpPr>
        <xdr:cNvPr id="1034" name="TextBox 349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123825</xdr:rowOff>
    </xdr:from>
    <xdr:ext cx="85725" cy="200025"/>
    <xdr:sp>
      <xdr:nvSpPr>
        <xdr:cNvPr id="1035" name="TextBox 350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123825</xdr:rowOff>
    </xdr:from>
    <xdr:ext cx="85725" cy="200025"/>
    <xdr:sp>
      <xdr:nvSpPr>
        <xdr:cNvPr id="1036" name="TextBox 351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123825</xdr:rowOff>
    </xdr:from>
    <xdr:ext cx="85725" cy="200025"/>
    <xdr:sp>
      <xdr:nvSpPr>
        <xdr:cNvPr id="1037" name="TextBox 352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123825</xdr:rowOff>
    </xdr:from>
    <xdr:ext cx="85725" cy="200025"/>
    <xdr:sp>
      <xdr:nvSpPr>
        <xdr:cNvPr id="1038" name="TextBox 353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123825</xdr:rowOff>
    </xdr:from>
    <xdr:ext cx="85725" cy="200025"/>
    <xdr:sp>
      <xdr:nvSpPr>
        <xdr:cNvPr id="1039" name="TextBox 354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123825</xdr:rowOff>
    </xdr:from>
    <xdr:ext cx="85725" cy="200025"/>
    <xdr:sp>
      <xdr:nvSpPr>
        <xdr:cNvPr id="1040" name="TextBox 355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123825</xdr:rowOff>
    </xdr:from>
    <xdr:ext cx="85725" cy="200025"/>
    <xdr:sp>
      <xdr:nvSpPr>
        <xdr:cNvPr id="1041" name="TextBox 356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123825</xdr:rowOff>
    </xdr:from>
    <xdr:ext cx="85725" cy="200025"/>
    <xdr:sp>
      <xdr:nvSpPr>
        <xdr:cNvPr id="1042" name="TextBox 357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123825</xdr:rowOff>
    </xdr:from>
    <xdr:ext cx="85725" cy="200025"/>
    <xdr:sp>
      <xdr:nvSpPr>
        <xdr:cNvPr id="1043" name="TextBox 358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123825</xdr:rowOff>
    </xdr:from>
    <xdr:ext cx="85725" cy="200025"/>
    <xdr:sp>
      <xdr:nvSpPr>
        <xdr:cNvPr id="1044" name="TextBox 359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123825</xdr:rowOff>
    </xdr:from>
    <xdr:ext cx="85725" cy="200025"/>
    <xdr:sp>
      <xdr:nvSpPr>
        <xdr:cNvPr id="1045" name="TextBox 360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123825</xdr:rowOff>
    </xdr:from>
    <xdr:ext cx="85725" cy="200025"/>
    <xdr:sp>
      <xdr:nvSpPr>
        <xdr:cNvPr id="1046" name="TextBox 361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123825</xdr:rowOff>
    </xdr:from>
    <xdr:ext cx="85725" cy="200025"/>
    <xdr:sp>
      <xdr:nvSpPr>
        <xdr:cNvPr id="1047" name="TextBox 362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123825</xdr:rowOff>
    </xdr:from>
    <xdr:ext cx="85725" cy="200025"/>
    <xdr:sp>
      <xdr:nvSpPr>
        <xdr:cNvPr id="1048" name="TextBox 363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123825</xdr:rowOff>
    </xdr:from>
    <xdr:ext cx="85725" cy="200025"/>
    <xdr:sp>
      <xdr:nvSpPr>
        <xdr:cNvPr id="1049" name="TextBox 364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123825</xdr:rowOff>
    </xdr:from>
    <xdr:ext cx="85725" cy="200025"/>
    <xdr:sp>
      <xdr:nvSpPr>
        <xdr:cNvPr id="1050" name="TextBox 365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123825</xdr:rowOff>
    </xdr:from>
    <xdr:ext cx="85725" cy="200025"/>
    <xdr:sp>
      <xdr:nvSpPr>
        <xdr:cNvPr id="1051" name="TextBox 366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123825</xdr:rowOff>
    </xdr:from>
    <xdr:ext cx="85725" cy="200025"/>
    <xdr:sp>
      <xdr:nvSpPr>
        <xdr:cNvPr id="1052" name="TextBox 367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053" name="TextBox 368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054" name="TextBox 369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123825</xdr:rowOff>
    </xdr:from>
    <xdr:ext cx="85725" cy="200025"/>
    <xdr:sp>
      <xdr:nvSpPr>
        <xdr:cNvPr id="1055" name="TextBox 370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056" name="TextBox 371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057" name="TextBox 372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058" name="TextBox 373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059" name="TextBox 374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060" name="TextBox 375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123825</xdr:rowOff>
    </xdr:from>
    <xdr:ext cx="85725" cy="190500"/>
    <xdr:sp>
      <xdr:nvSpPr>
        <xdr:cNvPr id="1061" name="TextBox 376"/>
        <xdr:cNvSpPr txBox="1">
          <a:spLocks noChangeArrowheads="1"/>
        </xdr:cNvSpPr>
      </xdr:nvSpPr>
      <xdr:spPr>
        <a:xfrm>
          <a:off x="8858250" y="1057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123825</xdr:rowOff>
    </xdr:from>
    <xdr:ext cx="85725" cy="190500"/>
    <xdr:sp>
      <xdr:nvSpPr>
        <xdr:cNvPr id="1062" name="TextBox 377"/>
        <xdr:cNvSpPr txBox="1">
          <a:spLocks noChangeArrowheads="1"/>
        </xdr:cNvSpPr>
      </xdr:nvSpPr>
      <xdr:spPr>
        <a:xfrm>
          <a:off x="8858250" y="1057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180975"/>
    <xdr:sp>
      <xdr:nvSpPr>
        <xdr:cNvPr id="1063" name="TextBox 378"/>
        <xdr:cNvSpPr txBox="1">
          <a:spLocks noChangeArrowheads="1"/>
        </xdr:cNvSpPr>
      </xdr:nvSpPr>
      <xdr:spPr>
        <a:xfrm>
          <a:off x="8858250" y="1304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123825</xdr:rowOff>
    </xdr:from>
    <xdr:ext cx="85725" cy="190500"/>
    <xdr:sp>
      <xdr:nvSpPr>
        <xdr:cNvPr id="1064" name="TextBox 379"/>
        <xdr:cNvSpPr txBox="1">
          <a:spLocks noChangeArrowheads="1"/>
        </xdr:cNvSpPr>
      </xdr:nvSpPr>
      <xdr:spPr>
        <a:xfrm>
          <a:off x="8858250" y="1057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180975"/>
    <xdr:sp>
      <xdr:nvSpPr>
        <xdr:cNvPr id="1065" name="TextBox 380"/>
        <xdr:cNvSpPr txBox="1">
          <a:spLocks noChangeArrowheads="1"/>
        </xdr:cNvSpPr>
      </xdr:nvSpPr>
      <xdr:spPr>
        <a:xfrm>
          <a:off x="8858250" y="1304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180975"/>
    <xdr:sp>
      <xdr:nvSpPr>
        <xdr:cNvPr id="1066" name="TextBox 381"/>
        <xdr:cNvSpPr txBox="1">
          <a:spLocks noChangeArrowheads="1"/>
        </xdr:cNvSpPr>
      </xdr:nvSpPr>
      <xdr:spPr>
        <a:xfrm>
          <a:off x="8858250" y="1304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180975"/>
    <xdr:sp>
      <xdr:nvSpPr>
        <xdr:cNvPr id="1067" name="TextBox 382"/>
        <xdr:cNvSpPr txBox="1">
          <a:spLocks noChangeArrowheads="1"/>
        </xdr:cNvSpPr>
      </xdr:nvSpPr>
      <xdr:spPr>
        <a:xfrm>
          <a:off x="8858250" y="1304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180975"/>
    <xdr:sp>
      <xdr:nvSpPr>
        <xdr:cNvPr id="1068" name="TextBox 383"/>
        <xdr:cNvSpPr txBox="1">
          <a:spLocks noChangeArrowheads="1"/>
        </xdr:cNvSpPr>
      </xdr:nvSpPr>
      <xdr:spPr>
        <a:xfrm>
          <a:off x="8858250" y="1304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1069" name="TextBox 384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180975"/>
    <xdr:sp>
      <xdr:nvSpPr>
        <xdr:cNvPr id="1070" name="TextBox 385"/>
        <xdr:cNvSpPr txBox="1">
          <a:spLocks noChangeArrowheads="1"/>
        </xdr:cNvSpPr>
      </xdr:nvSpPr>
      <xdr:spPr>
        <a:xfrm>
          <a:off x="8858250" y="1304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1071" name="TextBox 386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1072" name="TextBox 387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1073" name="TextBox 388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1074" name="TextBox 389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075" name="TextBox 390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1076" name="TextBox 391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077" name="TextBox 392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078" name="TextBox 393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079" name="TextBox 394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080" name="TextBox 395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081" name="TextBox 396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082" name="TextBox 397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083" name="TextBox 398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084" name="TextBox 399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085" name="TextBox 400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1086" name="TextBox 401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087" name="TextBox 402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088" name="TextBox 403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1089" name="TextBox 404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1090" name="TextBox 405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1091" name="TextBox 406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1092" name="TextBox 407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1093" name="TextBox 408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094" name="TextBox 409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1095" name="TextBox 410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096" name="TextBox 411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097" name="TextBox 412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098" name="TextBox 413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099" name="TextBox 414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100" name="TextBox 415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101" name="TextBox 416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1102" name="TextBox 417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103" name="TextBox 418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104" name="TextBox 419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1105" name="TextBox 420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1106" name="TextBox 421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1107" name="TextBox 422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1108" name="TextBox 423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1109" name="TextBox 424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110" name="TextBox 425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123825</xdr:rowOff>
    </xdr:from>
    <xdr:ext cx="85725" cy="180975"/>
    <xdr:sp>
      <xdr:nvSpPr>
        <xdr:cNvPr id="1111" name="TextBox 426"/>
        <xdr:cNvSpPr txBox="1">
          <a:spLocks noChangeArrowheads="1"/>
        </xdr:cNvSpPr>
      </xdr:nvSpPr>
      <xdr:spPr>
        <a:xfrm>
          <a:off x="8858250" y="14287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112" name="TextBox 427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113" name="TextBox 428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114" name="TextBox 429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115" name="TextBox 430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116" name="TextBox 431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17" name="TextBox 432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118" name="TextBox 433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19" name="TextBox 434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20" name="TextBox 435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121" name="TextBox 436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122" name="TextBox 437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123" name="TextBox 438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124" name="TextBox 439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125" name="TextBox 440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26" name="TextBox 441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127" name="TextBox 442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28" name="TextBox 443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29" name="TextBox 444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30" name="TextBox 445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31" name="TextBox 446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32" name="TextBox 447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33" name="TextBox 448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134" name="TextBox 449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35" name="TextBox 450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36" name="TextBox 451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137" name="TextBox 452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138" name="TextBox 453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139" name="TextBox 454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140" name="TextBox 455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141" name="TextBox 456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42" name="TextBox 457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123825</xdr:rowOff>
    </xdr:from>
    <xdr:ext cx="85725" cy="190500"/>
    <xdr:sp>
      <xdr:nvSpPr>
        <xdr:cNvPr id="1143" name="TextBox 458"/>
        <xdr:cNvSpPr txBox="1">
          <a:spLocks noChangeArrowheads="1"/>
        </xdr:cNvSpPr>
      </xdr:nvSpPr>
      <xdr:spPr>
        <a:xfrm>
          <a:off x="885825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44" name="TextBox 459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45" name="TextBox 460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46" name="TextBox 461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47" name="TextBox 462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48" name="TextBox 463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123825</xdr:rowOff>
    </xdr:from>
    <xdr:ext cx="85725" cy="200025"/>
    <xdr:sp>
      <xdr:nvSpPr>
        <xdr:cNvPr id="1149" name="TextBox 464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50" name="TextBox 465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123825</xdr:rowOff>
    </xdr:from>
    <xdr:ext cx="85725" cy="200025"/>
    <xdr:sp>
      <xdr:nvSpPr>
        <xdr:cNvPr id="1151" name="TextBox 466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123825</xdr:rowOff>
    </xdr:from>
    <xdr:ext cx="85725" cy="200025"/>
    <xdr:sp>
      <xdr:nvSpPr>
        <xdr:cNvPr id="1152" name="TextBox 467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53" name="TextBox 468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54" name="TextBox 469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55" name="TextBox 470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56" name="TextBox 471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57" name="TextBox 472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123825</xdr:rowOff>
    </xdr:from>
    <xdr:ext cx="85725" cy="200025"/>
    <xdr:sp>
      <xdr:nvSpPr>
        <xdr:cNvPr id="1158" name="TextBox 473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59" name="TextBox 474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123825</xdr:rowOff>
    </xdr:from>
    <xdr:ext cx="85725" cy="200025"/>
    <xdr:sp>
      <xdr:nvSpPr>
        <xdr:cNvPr id="1160" name="TextBox 475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123825</xdr:rowOff>
    </xdr:from>
    <xdr:ext cx="85725" cy="200025"/>
    <xdr:sp>
      <xdr:nvSpPr>
        <xdr:cNvPr id="1161" name="TextBox 476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123825</xdr:rowOff>
    </xdr:from>
    <xdr:ext cx="85725" cy="200025"/>
    <xdr:sp>
      <xdr:nvSpPr>
        <xdr:cNvPr id="1162" name="TextBox 477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123825</xdr:rowOff>
    </xdr:from>
    <xdr:ext cx="85725" cy="200025"/>
    <xdr:sp>
      <xdr:nvSpPr>
        <xdr:cNvPr id="1163" name="TextBox 478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123825</xdr:rowOff>
    </xdr:from>
    <xdr:ext cx="85725" cy="200025"/>
    <xdr:sp>
      <xdr:nvSpPr>
        <xdr:cNvPr id="1164" name="TextBox 479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123825</xdr:rowOff>
    </xdr:from>
    <xdr:ext cx="85725" cy="200025"/>
    <xdr:sp>
      <xdr:nvSpPr>
        <xdr:cNvPr id="1165" name="TextBox 480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66" name="TextBox 481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123825</xdr:rowOff>
    </xdr:from>
    <xdr:ext cx="85725" cy="200025"/>
    <xdr:sp>
      <xdr:nvSpPr>
        <xdr:cNvPr id="1167" name="TextBox 482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123825</xdr:rowOff>
    </xdr:from>
    <xdr:ext cx="85725" cy="200025"/>
    <xdr:sp>
      <xdr:nvSpPr>
        <xdr:cNvPr id="1168" name="TextBox 483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69" name="TextBox 484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70" name="TextBox 485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71" name="TextBox 486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72" name="TextBox 487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73" name="TextBox 488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123825</xdr:rowOff>
    </xdr:from>
    <xdr:ext cx="85725" cy="200025"/>
    <xdr:sp>
      <xdr:nvSpPr>
        <xdr:cNvPr id="1174" name="TextBox 489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123825</xdr:rowOff>
    </xdr:from>
    <xdr:ext cx="85725" cy="161925"/>
    <xdr:sp>
      <xdr:nvSpPr>
        <xdr:cNvPr id="1175" name="TextBox 490"/>
        <xdr:cNvSpPr txBox="1">
          <a:spLocks noChangeArrowheads="1"/>
        </xdr:cNvSpPr>
      </xdr:nvSpPr>
      <xdr:spPr>
        <a:xfrm>
          <a:off x="8858250" y="17526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123825</xdr:rowOff>
    </xdr:from>
    <xdr:ext cx="85725" cy="200025"/>
    <xdr:sp>
      <xdr:nvSpPr>
        <xdr:cNvPr id="1176" name="TextBox 491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123825</xdr:rowOff>
    </xdr:from>
    <xdr:ext cx="85725" cy="200025"/>
    <xdr:sp>
      <xdr:nvSpPr>
        <xdr:cNvPr id="1177" name="TextBox 492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123825</xdr:rowOff>
    </xdr:from>
    <xdr:ext cx="85725" cy="200025"/>
    <xdr:sp>
      <xdr:nvSpPr>
        <xdr:cNvPr id="1178" name="TextBox 493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123825</xdr:rowOff>
    </xdr:from>
    <xdr:ext cx="85725" cy="200025"/>
    <xdr:sp>
      <xdr:nvSpPr>
        <xdr:cNvPr id="1179" name="TextBox 494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123825</xdr:rowOff>
    </xdr:from>
    <xdr:ext cx="85725" cy="200025"/>
    <xdr:sp>
      <xdr:nvSpPr>
        <xdr:cNvPr id="1180" name="TextBox 495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123825</xdr:rowOff>
    </xdr:from>
    <xdr:ext cx="85725" cy="200025"/>
    <xdr:sp>
      <xdr:nvSpPr>
        <xdr:cNvPr id="1181" name="TextBox 496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123825</xdr:rowOff>
    </xdr:from>
    <xdr:ext cx="85725" cy="200025"/>
    <xdr:sp>
      <xdr:nvSpPr>
        <xdr:cNvPr id="1182" name="TextBox 497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123825</xdr:rowOff>
    </xdr:from>
    <xdr:ext cx="85725" cy="200025"/>
    <xdr:sp>
      <xdr:nvSpPr>
        <xdr:cNvPr id="1183" name="TextBox 498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123825</xdr:rowOff>
    </xdr:from>
    <xdr:ext cx="85725" cy="200025"/>
    <xdr:sp>
      <xdr:nvSpPr>
        <xdr:cNvPr id="1184" name="TextBox 499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123825</xdr:rowOff>
    </xdr:from>
    <xdr:ext cx="85725" cy="200025"/>
    <xdr:sp>
      <xdr:nvSpPr>
        <xdr:cNvPr id="1185" name="TextBox 500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123825</xdr:rowOff>
    </xdr:from>
    <xdr:ext cx="85725" cy="200025"/>
    <xdr:sp>
      <xdr:nvSpPr>
        <xdr:cNvPr id="1186" name="TextBox 501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123825</xdr:rowOff>
    </xdr:from>
    <xdr:ext cx="85725" cy="200025"/>
    <xdr:sp>
      <xdr:nvSpPr>
        <xdr:cNvPr id="1187" name="TextBox 502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123825</xdr:rowOff>
    </xdr:from>
    <xdr:ext cx="85725" cy="200025"/>
    <xdr:sp>
      <xdr:nvSpPr>
        <xdr:cNvPr id="1188" name="TextBox 503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123825</xdr:rowOff>
    </xdr:from>
    <xdr:ext cx="85725" cy="200025"/>
    <xdr:sp>
      <xdr:nvSpPr>
        <xdr:cNvPr id="1189" name="TextBox 504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123825</xdr:rowOff>
    </xdr:from>
    <xdr:ext cx="85725" cy="200025"/>
    <xdr:sp>
      <xdr:nvSpPr>
        <xdr:cNvPr id="1190" name="TextBox 505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123825</xdr:rowOff>
    </xdr:from>
    <xdr:ext cx="85725" cy="200025"/>
    <xdr:sp>
      <xdr:nvSpPr>
        <xdr:cNvPr id="1191" name="TextBox 506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123825</xdr:rowOff>
    </xdr:from>
    <xdr:ext cx="85725" cy="200025"/>
    <xdr:sp>
      <xdr:nvSpPr>
        <xdr:cNvPr id="1192" name="TextBox 507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123825</xdr:rowOff>
    </xdr:from>
    <xdr:ext cx="85725" cy="200025"/>
    <xdr:sp>
      <xdr:nvSpPr>
        <xdr:cNvPr id="1193" name="TextBox 508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123825</xdr:rowOff>
    </xdr:from>
    <xdr:ext cx="85725" cy="200025"/>
    <xdr:sp>
      <xdr:nvSpPr>
        <xdr:cNvPr id="1194" name="TextBox 509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123825</xdr:rowOff>
    </xdr:from>
    <xdr:ext cx="85725" cy="200025"/>
    <xdr:sp>
      <xdr:nvSpPr>
        <xdr:cNvPr id="1195" name="TextBox 510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123825</xdr:rowOff>
    </xdr:from>
    <xdr:ext cx="85725" cy="200025"/>
    <xdr:sp>
      <xdr:nvSpPr>
        <xdr:cNvPr id="1196" name="TextBox 511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123825</xdr:rowOff>
    </xdr:from>
    <xdr:ext cx="85725" cy="200025"/>
    <xdr:sp>
      <xdr:nvSpPr>
        <xdr:cNvPr id="1197" name="TextBox 512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123825</xdr:rowOff>
    </xdr:from>
    <xdr:ext cx="85725" cy="200025"/>
    <xdr:sp>
      <xdr:nvSpPr>
        <xdr:cNvPr id="1198" name="TextBox 513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123825</xdr:rowOff>
    </xdr:from>
    <xdr:ext cx="85725" cy="200025"/>
    <xdr:sp>
      <xdr:nvSpPr>
        <xdr:cNvPr id="1199" name="TextBox 514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123825</xdr:rowOff>
    </xdr:from>
    <xdr:ext cx="85725" cy="200025"/>
    <xdr:sp>
      <xdr:nvSpPr>
        <xdr:cNvPr id="1200" name="TextBox 515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123825</xdr:rowOff>
    </xdr:from>
    <xdr:ext cx="85725" cy="200025"/>
    <xdr:sp>
      <xdr:nvSpPr>
        <xdr:cNvPr id="1201" name="TextBox 516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123825</xdr:rowOff>
    </xdr:from>
    <xdr:ext cx="85725" cy="200025"/>
    <xdr:sp>
      <xdr:nvSpPr>
        <xdr:cNvPr id="1202" name="TextBox 517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123825</xdr:rowOff>
    </xdr:from>
    <xdr:ext cx="85725" cy="200025"/>
    <xdr:sp>
      <xdr:nvSpPr>
        <xdr:cNvPr id="1203" name="TextBox 518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123825</xdr:rowOff>
    </xdr:from>
    <xdr:ext cx="85725" cy="200025"/>
    <xdr:sp>
      <xdr:nvSpPr>
        <xdr:cNvPr id="1204" name="TextBox 519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123825</xdr:rowOff>
    </xdr:from>
    <xdr:ext cx="85725" cy="200025"/>
    <xdr:sp>
      <xdr:nvSpPr>
        <xdr:cNvPr id="1205" name="TextBox 520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123825</xdr:rowOff>
    </xdr:from>
    <xdr:ext cx="85725" cy="200025"/>
    <xdr:sp>
      <xdr:nvSpPr>
        <xdr:cNvPr id="1206" name="TextBox 521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123825</xdr:rowOff>
    </xdr:from>
    <xdr:ext cx="85725" cy="200025"/>
    <xdr:sp>
      <xdr:nvSpPr>
        <xdr:cNvPr id="1207" name="TextBox 522"/>
        <xdr:cNvSpPr txBox="1">
          <a:spLocks noChangeArrowheads="1"/>
        </xdr:cNvSpPr>
      </xdr:nvSpPr>
      <xdr:spPr>
        <a:xfrm>
          <a:off x="8858250" y="1914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123825</xdr:rowOff>
    </xdr:from>
    <xdr:ext cx="85725" cy="200025"/>
    <xdr:sp>
      <xdr:nvSpPr>
        <xdr:cNvPr id="1208" name="TextBox 523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123825</xdr:rowOff>
    </xdr:from>
    <xdr:ext cx="85725" cy="200025"/>
    <xdr:sp>
      <xdr:nvSpPr>
        <xdr:cNvPr id="1209" name="TextBox 524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123825</xdr:rowOff>
    </xdr:from>
    <xdr:ext cx="85725" cy="200025"/>
    <xdr:sp>
      <xdr:nvSpPr>
        <xdr:cNvPr id="1210" name="TextBox 525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123825</xdr:rowOff>
    </xdr:from>
    <xdr:ext cx="85725" cy="200025"/>
    <xdr:sp>
      <xdr:nvSpPr>
        <xdr:cNvPr id="1211" name="TextBox 526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123825</xdr:rowOff>
    </xdr:from>
    <xdr:ext cx="85725" cy="200025"/>
    <xdr:sp>
      <xdr:nvSpPr>
        <xdr:cNvPr id="1212" name="TextBox 527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123825</xdr:rowOff>
    </xdr:from>
    <xdr:ext cx="85725" cy="200025"/>
    <xdr:sp>
      <xdr:nvSpPr>
        <xdr:cNvPr id="1213" name="TextBox 528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123825</xdr:rowOff>
    </xdr:from>
    <xdr:ext cx="85725" cy="200025"/>
    <xdr:sp>
      <xdr:nvSpPr>
        <xdr:cNvPr id="1214" name="TextBox 529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123825</xdr:rowOff>
    </xdr:from>
    <xdr:ext cx="85725" cy="200025"/>
    <xdr:sp>
      <xdr:nvSpPr>
        <xdr:cNvPr id="1215" name="TextBox 530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123825</xdr:rowOff>
    </xdr:from>
    <xdr:ext cx="85725" cy="200025"/>
    <xdr:sp>
      <xdr:nvSpPr>
        <xdr:cNvPr id="1216" name="TextBox 531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123825</xdr:rowOff>
    </xdr:from>
    <xdr:ext cx="85725" cy="200025"/>
    <xdr:sp>
      <xdr:nvSpPr>
        <xdr:cNvPr id="1217" name="TextBox 532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123825</xdr:rowOff>
    </xdr:from>
    <xdr:ext cx="85725" cy="200025"/>
    <xdr:sp>
      <xdr:nvSpPr>
        <xdr:cNvPr id="1218" name="TextBox 533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123825</xdr:rowOff>
    </xdr:from>
    <xdr:ext cx="85725" cy="200025"/>
    <xdr:sp>
      <xdr:nvSpPr>
        <xdr:cNvPr id="1219" name="TextBox 534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123825</xdr:rowOff>
    </xdr:from>
    <xdr:ext cx="85725" cy="200025"/>
    <xdr:sp>
      <xdr:nvSpPr>
        <xdr:cNvPr id="1220" name="TextBox 535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123825</xdr:rowOff>
    </xdr:from>
    <xdr:ext cx="85725" cy="200025"/>
    <xdr:sp>
      <xdr:nvSpPr>
        <xdr:cNvPr id="1221" name="TextBox 536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123825</xdr:rowOff>
    </xdr:from>
    <xdr:ext cx="85725" cy="200025"/>
    <xdr:sp>
      <xdr:nvSpPr>
        <xdr:cNvPr id="1222" name="TextBox 537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10</xdr:row>
      <xdr:rowOff>123825</xdr:rowOff>
    </xdr:from>
    <xdr:ext cx="85725" cy="200025"/>
    <xdr:sp>
      <xdr:nvSpPr>
        <xdr:cNvPr id="1223" name="TextBox 538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123825</xdr:rowOff>
    </xdr:from>
    <xdr:ext cx="85725" cy="200025"/>
    <xdr:sp>
      <xdr:nvSpPr>
        <xdr:cNvPr id="1224" name="TextBox 539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123825</xdr:rowOff>
    </xdr:from>
    <xdr:ext cx="85725" cy="200025"/>
    <xdr:sp>
      <xdr:nvSpPr>
        <xdr:cNvPr id="1225" name="TextBox 540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123825</xdr:rowOff>
    </xdr:from>
    <xdr:ext cx="85725" cy="200025"/>
    <xdr:sp>
      <xdr:nvSpPr>
        <xdr:cNvPr id="1226" name="TextBox 541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123825</xdr:rowOff>
    </xdr:from>
    <xdr:ext cx="85725" cy="200025"/>
    <xdr:sp>
      <xdr:nvSpPr>
        <xdr:cNvPr id="1227" name="TextBox 542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123825</xdr:rowOff>
    </xdr:from>
    <xdr:ext cx="85725" cy="200025"/>
    <xdr:sp>
      <xdr:nvSpPr>
        <xdr:cNvPr id="1228" name="TextBox 543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123825</xdr:rowOff>
    </xdr:from>
    <xdr:ext cx="85725" cy="200025"/>
    <xdr:sp>
      <xdr:nvSpPr>
        <xdr:cNvPr id="1229" name="TextBox 544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123825</xdr:rowOff>
    </xdr:from>
    <xdr:ext cx="85725" cy="200025"/>
    <xdr:sp>
      <xdr:nvSpPr>
        <xdr:cNvPr id="1230" name="TextBox 545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123825</xdr:rowOff>
    </xdr:from>
    <xdr:ext cx="85725" cy="200025"/>
    <xdr:sp>
      <xdr:nvSpPr>
        <xdr:cNvPr id="1231" name="TextBox 546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123825</xdr:rowOff>
    </xdr:from>
    <xdr:ext cx="85725" cy="200025"/>
    <xdr:sp>
      <xdr:nvSpPr>
        <xdr:cNvPr id="1232" name="TextBox 547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123825</xdr:rowOff>
    </xdr:from>
    <xdr:ext cx="85725" cy="200025"/>
    <xdr:sp>
      <xdr:nvSpPr>
        <xdr:cNvPr id="1233" name="TextBox 548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123825</xdr:rowOff>
    </xdr:from>
    <xdr:ext cx="85725" cy="200025"/>
    <xdr:sp>
      <xdr:nvSpPr>
        <xdr:cNvPr id="1234" name="TextBox 549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123825</xdr:rowOff>
    </xdr:from>
    <xdr:ext cx="85725" cy="200025"/>
    <xdr:sp>
      <xdr:nvSpPr>
        <xdr:cNvPr id="1235" name="TextBox 550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123825</xdr:rowOff>
    </xdr:from>
    <xdr:ext cx="85725" cy="200025"/>
    <xdr:sp>
      <xdr:nvSpPr>
        <xdr:cNvPr id="1236" name="TextBox 551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123825</xdr:rowOff>
    </xdr:from>
    <xdr:ext cx="85725" cy="200025"/>
    <xdr:sp>
      <xdr:nvSpPr>
        <xdr:cNvPr id="1237" name="TextBox 552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123825</xdr:rowOff>
    </xdr:from>
    <xdr:ext cx="85725" cy="200025"/>
    <xdr:sp>
      <xdr:nvSpPr>
        <xdr:cNvPr id="1238" name="TextBox 553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123825</xdr:rowOff>
    </xdr:from>
    <xdr:ext cx="85725" cy="200025"/>
    <xdr:sp>
      <xdr:nvSpPr>
        <xdr:cNvPr id="1239" name="TextBox 554"/>
        <xdr:cNvSpPr txBox="1">
          <a:spLocks noChangeArrowheads="1"/>
        </xdr:cNvSpPr>
      </xdr:nvSpPr>
      <xdr:spPr>
        <a:xfrm>
          <a:off x="8858250" y="2076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123825</xdr:rowOff>
    </xdr:from>
    <xdr:ext cx="85725" cy="200025"/>
    <xdr:sp>
      <xdr:nvSpPr>
        <xdr:cNvPr id="1240" name="TextBox 555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123825</xdr:rowOff>
    </xdr:from>
    <xdr:ext cx="85725" cy="200025"/>
    <xdr:sp>
      <xdr:nvSpPr>
        <xdr:cNvPr id="1241" name="TextBox 556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123825</xdr:rowOff>
    </xdr:from>
    <xdr:ext cx="85725" cy="200025"/>
    <xdr:sp>
      <xdr:nvSpPr>
        <xdr:cNvPr id="1242" name="TextBox 557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123825</xdr:rowOff>
    </xdr:from>
    <xdr:ext cx="85725" cy="200025"/>
    <xdr:sp>
      <xdr:nvSpPr>
        <xdr:cNvPr id="1243" name="TextBox 558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123825</xdr:rowOff>
    </xdr:from>
    <xdr:ext cx="85725" cy="200025"/>
    <xdr:sp>
      <xdr:nvSpPr>
        <xdr:cNvPr id="1244" name="TextBox 559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123825</xdr:rowOff>
    </xdr:from>
    <xdr:ext cx="85725" cy="200025"/>
    <xdr:sp>
      <xdr:nvSpPr>
        <xdr:cNvPr id="1245" name="TextBox 560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123825</xdr:rowOff>
    </xdr:from>
    <xdr:ext cx="85725" cy="200025"/>
    <xdr:sp>
      <xdr:nvSpPr>
        <xdr:cNvPr id="1246" name="TextBox 561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123825</xdr:rowOff>
    </xdr:from>
    <xdr:ext cx="85725" cy="200025"/>
    <xdr:sp>
      <xdr:nvSpPr>
        <xdr:cNvPr id="1247" name="TextBox 562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123825</xdr:rowOff>
    </xdr:from>
    <xdr:ext cx="85725" cy="200025"/>
    <xdr:sp>
      <xdr:nvSpPr>
        <xdr:cNvPr id="1248" name="TextBox 563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123825</xdr:rowOff>
    </xdr:from>
    <xdr:ext cx="85725" cy="200025"/>
    <xdr:sp>
      <xdr:nvSpPr>
        <xdr:cNvPr id="1249" name="TextBox 564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123825</xdr:rowOff>
    </xdr:from>
    <xdr:ext cx="85725" cy="200025"/>
    <xdr:sp>
      <xdr:nvSpPr>
        <xdr:cNvPr id="1250" name="TextBox 565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123825</xdr:rowOff>
    </xdr:from>
    <xdr:ext cx="85725" cy="200025"/>
    <xdr:sp>
      <xdr:nvSpPr>
        <xdr:cNvPr id="1251" name="TextBox 566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123825</xdr:rowOff>
    </xdr:from>
    <xdr:ext cx="85725" cy="200025"/>
    <xdr:sp>
      <xdr:nvSpPr>
        <xdr:cNvPr id="1252" name="TextBox 567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123825</xdr:rowOff>
    </xdr:from>
    <xdr:ext cx="85725" cy="200025"/>
    <xdr:sp>
      <xdr:nvSpPr>
        <xdr:cNvPr id="1253" name="TextBox 568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123825</xdr:rowOff>
    </xdr:from>
    <xdr:ext cx="85725" cy="200025"/>
    <xdr:sp>
      <xdr:nvSpPr>
        <xdr:cNvPr id="1254" name="TextBox 569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11</xdr:row>
      <xdr:rowOff>123825</xdr:rowOff>
    </xdr:from>
    <xdr:ext cx="85725" cy="200025"/>
    <xdr:sp>
      <xdr:nvSpPr>
        <xdr:cNvPr id="1255" name="TextBox 570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123825</xdr:rowOff>
    </xdr:from>
    <xdr:ext cx="85725" cy="200025"/>
    <xdr:sp>
      <xdr:nvSpPr>
        <xdr:cNvPr id="1256" name="TextBox 571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123825</xdr:rowOff>
    </xdr:from>
    <xdr:ext cx="85725" cy="200025"/>
    <xdr:sp>
      <xdr:nvSpPr>
        <xdr:cNvPr id="1257" name="TextBox 572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123825</xdr:rowOff>
    </xdr:from>
    <xdr:ext cx="85725" cy="200025"/>
    <xdr:sp>
      <xdr:nvSpPr>
        <xdr:cNvPr id="1258" name="TextBox 573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123825</xdr:rowOff>
    </xdr:from>
    <xdr:ext cx="85725" cy="200025"/>
    <xdr:sp>
      <xdr:nvSpPr>
        <xdr:cNvPr id="1259" name="TextBox 574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123825</xdr:rowOff>
    </xdr:from>
    <xdr:ext cx="85725" cy="200025"/>
    <xdr:sp>
      <xdr:nvSpPr>
        <xdr:cNvPr id="1260" name="TextBox 575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123825</xdr:rowOff>
    </xdr:from>
    <xdr:ext cx="85725" cy="200025"/>
    <xdr:sp>
      <xdr:nvSpPr>
        <xdr:cNvPr id="1261" name="TextBox 576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123825</xdr:rowOff>
    </xdr:from>
    <xdr:ext cx="85725" cy="200025"/>
    <xdr:sp>
      <xdr:nvSpPr>
        <xdr:cNvPr id="1262" name="TextBox 577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123825</xdr:rowOff>
    </xdr:from>
    <xdr:ext cx="85725" cy="200025"/>
    <xdr:sp>
      <xdr:nvSpPr>
        <xdr:cNvPr id="1263" name="TextBox 578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123825</xdr:rowOff>
    </xdr:from>
    <xdr:ext cx="85725" cy="200025"/>
    <xdr:sp>
      <xdr:nvSpPr>
        <xdr:cNvPr id="1264" name="TextBox 579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123825</xdr:rowOff>
    </xdr:from>
    <xdr:ext cx="85725" cy="200025"/>
    <xdr:sp>
      <xdr:nvSpPr>
        <xdr:cNvPr id="1265" name="TextBox 580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123825</xdr:rowOff>
    </xdr:from>
    <xdr:ext cx="85725" cy="200025"/>
    <xdr:sp>
      <xdr:nvSpPr>
        <xdr:cNvPr id="1266" name="TextBox 581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123825</xdr:rowOff>
    </xdr:from>
    <xdr:ext cx="85725" cy="200025"/>
    <xdr:sp>
      <xdr:nvSpPr>
        <xdr:cNvPr id="1267" name="TextBox 582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123825</xdr:rowOff>
    </xdr:from>
    <xdr:ext cx="85725" cy="200025"/>
    <xdr:sp>
      <xdr:nvSpPr>
        <xdr:cNvPr id="1268" name="TextBox 583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123825</xdr:rowOff>
    </xdr:from>
    <xdr:ext cx="85725" cy="200025"/>
    <xdr:sp>
      <xdr:nvSpPr>
        <xdr:cNvPr id="1269" name="TextBox 584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123825</xdr:rowOff>
    </xdr:from>
    <xdr:ext cx="85725" cy="200025"/>
    <xdr:sp>
      <xdr:nvSpPr>
        <xdr:cNvPr id="1270" name="TextBox 585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123825</xdr:rowOff>
    </xdr:from>
    <xdr:ext cx="85725" cy="200025"/>
    <xdr:sp>
      <xdr:nvSpPr>
        <xdr:cNvPr id="1271" name="TextBox 586"/>
        <xdr:cNvSpPr txBox="1">
          <a:spLocks noChangeArrowheads="1"/>
        </xdr:cNvSpPr>
      </xdr:nvSpPr>
      <xdr:spPr>
        <a:xfrm>
          <a:off x="88582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123825</xdr:rowOff>
    </xdr:from>
    <xdr:ext cx="85725" cy="200025"/>
    <xdr:sp>
      <xdr:nvSpPr>
        <xdr:cNvPr id="1272" name="TextBox 587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123825</xdr:rowOff>
    </xdr:from>
    <xdr:ext cx="85725" cy="200025"/>
    <xdr:sp>
      <xdr:nvSpPr>
        <xdr:cNvPr id="1273" name="TextBox 588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123825</xdr:rowOff>
    </xdr:from>
    <xdr:ext cx="85725" cy="200025"/>
    <xdr:sp>
      <xdr:nvSpPr>
        <xdr:cNvPr id="1274" name="TextBox 589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123825</xdr:rowOff>
    </xdr:from>
    <xdr:ext cx="85725" cy="200025"/>
    <xdr:sp>
      <xdr:nvSpPr>
        <xdr:cNvPr id="1275" name="TextBox 590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123825</xdr:rowOff>
    </xdr:from>
    <xdr:ext cx="85725" cy="200025"/>
    <xdr:sp>
      <xdr:nvSpPr>
        <xdr:cNvPr id="1276" name="TextBox 591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123825</xdr:rowOff>
    </xdr:from>
    <xdr:ext cx="85725" cy="200025"/>
    <xdr:sp>
      <xdr:nvSpPr>
        <xdr:cNvPr id="1277" name="TextBox 592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123825</xdr:rowOff>
    </xdr:from>
    <xdr:ext cx="85725" cy="200025"/>
    <xdr:sp>
      <xdr:nvSpPr>
        <xdr:cNvPr id="1278" name="TextBox 593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123825</xdr:rowOff>
    </xdr:from>
    <xdr:ext cx="85725" cy="200025"/>
    <xdr:sp>
      <xdr:nvSpPr>
        <xdr:cNvPr id="1279" name="TextBox 594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123825</xdr:rowOff>
    </xdr:from>
    <xdr:ext cx="85725" cy="200025"/>
    <xdr:sp>
      <xdr:nvSpPr>
        <xdr:cNvPr id="1280" name="TextBox 595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123825</xdr:rowOff>
    </xdr:from>
    <xdr:ext cx="85725" cy="200025"/>
    <xdr:sp>
      <xdr:nvSpPr>
        <xdr:cNvPr id="1281" name="TextBox 596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123825</xdr:rowOff>
    </xdr:from>
    <xdr:ext cx="85725" cy="200025"/>
    <xdr:sp>
      <xdr:nvSpPr>
        <xdr:cNvPr id="1282" name="TextBox 597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123825</xdr:rowOff>
    </xdr:from>
    <xdr:ext cx="85725" cy="200025"/>
    <xdr:sp>
      <xdr:nvSpPr>
        <xdr:cNvPr id="1283" name="TextBox 598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123825</xdr:rowOff>
    </xdr:from>
    <xdr:ext cx="85725" cy="200025"/>
    <xdr:sp>
      <xdr:nvSpPr>
        <xdr:cNvPr id="1284" name="TextBox 599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123825</xdr:rowOff>
    </xdr:from>
    <xdr:ext cx="85725" cy="200025"/>
    <xdr:sp>
      <xdr:nvSpPr>
        <xdr:cNvPr id="1285" name="TextBox 600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123825</xdr:rowOff>
    </xdr:from>
    <xdr:ext cx="85725" cy="200025"/>
    <xdr:sp>
      <xdr:nvSpPr>
        <xdr:cNvPr id="1286" name="TextBox 601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123825</xdr:rowOff>
    </xdr:from>
    <xdr:ext cx="85725" cy="200025"/>
    <xdr:sp>
      <xdr:nvSpPr>
        <xdr:cNvPr id="1287" name="TextBox 602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123825</xdr:rowOff>
    </xdr:from>
    <xdr:ext cx="85725" cy="200025"/>
    <xdr:sp>
      <xdr:nvSpPr>
        <xdr:cNvPr id="1288" name="TextBox 603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123825</xdr:rowOff>
    </xdr:from>
    <xdr:ext cx="85725" cy="200025"/>
    <xdr:sp>
      <xdr:nvSpPr>
        <xdr:cNvPr id="1289" name="TextBox 604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123825</xdr:rowOff>
    </xdr:from>
    <xdr:ext cx="85725" cy="200025"/>
    <xdr:sp>
      <xdr:nvSpPr>
        <xdr:cNvPr id="1290" name="TextBox 605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123825</xdr:rowOff>
    </xdr:from>
    <xdr:ext cx="85725" cy="200025"/>
    <xdr:sp>
      <xdr:nvSpPr>
        <xdr:cNvPr id="1291" name="TextBox 606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123825</xdr:rowOff>
    </xdr:from>
    <xdr:ext cx="85725" cy="200025"/>
    <xdr:sp>
      <xdr:nvSpPr>
        <xdr:cNvPr id="1292" name="TextBox 607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123825</xdr:rowOff>
    </xdr:from>
    <xdr:ext cx="85725" cy="200025"/>
    <xdr:sp>
      <xdr:nvSpPr>
        <xdr:cNvPr id="1293" name="TextBox 608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123825</xdr:rowOff>
    </xdr:from>
    <xdr:ext cx="85725" cy="200025"/>
    <xdr:sp>
      <xdr:nvSpPr>
        <xdr:cNvPr id="1294" name="TextBox 609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123825</xdr:rowOff>
    </xdr:from>
    <xdr:ext cx="85725" cy="200025"/>
    <xdr:sp>
      <xdr:nvSpPr>
        <xdr:cNvPr id="1295" name="TextBox 610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123825</xdr:rowOff>
    </xdr:from>
    <xdr:ext cx="85725" cy="200025"/>
    <xdr:sp>
      <xdr:nvSpPr>
        <xdr:cNvPr id="1296" name="TextBox 611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123825</xdr:rowOff>
    </xdr:from>
    <xdr:ext cx="85725" cy="200025"/>
    <xdr:sp>
      <xdr:nvSpPr>
        <xdr:cNvPr id="1297" name="TextBox 612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123825</xdr:rowOff>
    </xdr:from>
    <xdr:ext cx="85725" cy="200025"/>
    <xdr:sp>
      <xdr:nvSpPr>
        <xdr:cNvPr id="1298" name="TextBox 613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123825</xdr:rowOff>
    </xdr:from>
    <xdr:ext cx="85725" cy="200025"/>
    <xdr:sp>
      <xdr:nvSpPr>
        <xdr:cNvPr id="1299" name="TextBox 614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123825</xdr:rowOff>
    </xdr:from>
    <xdr:ext cx="85725" cy="200025"/>
    <xdr:sp>
      <xdr:nvSpPr>
        <xdr:cNvPr id="1300" name="TextBox 615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123825</xdr:rowOff>
    </xdr:from>
    <xdr:ext cx="85725" cy="200025"/>
    <xdr:sp>
      <xdr:nvSpPr>
        <xdr:cNvPr id="1301" name="TextBox 616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123825</xdr:rowOff>
    </xdr:from>
    <xdr:ext cx="85725" cy="200025"/>
    <xdr:sp>
      <xdr:nvSpPr>
        <xdr:cNvPr id="1302" name="TextBox 617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123825</xdr:rowOff>
    </xdr:from>
    <xdr:ext cx="85725" cy="200025"/>
    <xdr:sp>
      <xdr:nvSpPr>
        <xdr:cNvPr id="1303" name="TextBox 618"/>
        <xdr:cNvSpPr txBox="1">
          <a:spLocks noChangeArrowheads="1"/>
        </xdr:cNvSpPr>
      </xdr:nvSpPr>
      <xdr:spPr>
        <a:xfrm>
          <a:off x="8858250" y="240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123825</xdr:rowOff>
    </xdr:from>
    <xdr:ext cx="85725" cy="200025"/>
    <xdr:sp>
      <xdr:nvSpPr>
        <xdr:cNvPr id="1304" name="TextBox 619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123825</xdr:rowOff>
    </xdr:from>
    <xdr:ext cx="85725" cy="200025"/>
    <xdr:sp>
      <xdr:nvSpPr>
        <xdr:cNvPr id="1305" name="TextBox 620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123825</xdr:rowOff>
    </xdr:from>
    <xdr:ext cx="85725" cy="200025"/>
    <xdr:sp>
      <xdr:nvSpPr>
        <xdr:cNvPr id="1306" name="TextBox 621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123825</xdr:rowOff>
    </xdr:from>
    <xdr:ext cx="85725" cy="200025"/>
    <xdr:sp>
      <xdr:nvSpPr>
        <xdr:cNvPr id="1307" name="TextBox 622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123825</xdr:rowOff>
    </xdr:from>
    <xdr:ext cx="85725" cy="200025"/>
    <xdr:sp>
      <xdr:nvSpPr>
        <xdr:cNvPr id="1308" name="TextBox 623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123825</xdr:rowOff>
    </xdr:from>
    <xdr:ext cx="85725" cy="200025"/>
    <xdr:sp>
      <xdr:nvSpPr>
        <xdr:cNvPr id="1309" name="TextBox 624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123825</xdr:rowOff>
    </xdr:from>
    <xdr:ext cx="85725" cy="200025"/>
    <xdr:sp>
      <xdr:nvSpPr>
        <xdr:cNvPr id="1310" name="TextBox 625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123825</xdr:rowOff>
    </xdr:from>
    <xdr:ext cx="85725" cy="200025"/>
    <xdr:sp>
      <xdr:nvSpPr>
        <xdr:cNvPr id="1311" name="TextBox 626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123825</xdr:rowOff>
    </xdr:from>
    <xdr:ext cx="85725" cy="200025"/>
    <xdr:sp>
      <xdr:nvSpPr>
        <xdr:cNvPr id="1312" name="TextBox 627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123825</xdr:rowOff>
    </xdr:from>
    <xdr:ext cx="85725" cy="200025"/>
    <xdr:sp>
      <xdr:nvSpPr>
        <xdr:cNvPr id="1313" name="TextBox 628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123825</xdr:rowOff>
    </xdr:from>
    <xdr:ext cx="85725" cy="200025"/>
    <xdr:sp>
      <xdr:nvSpPr>
        <xdr:cNvPr id="1314" name="TextBox 629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123825</xdr:rowOff>
    </xdr:from>
    <xdr:ext cx="85725" cy="200025"/>
    <xdr:sp>
      <xdr:nvSpPr>
        <xdr:cNvPr id="1315" name="TextBox 630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123825</xdr:rowOff>
    </xdr:from>
    <xdr:ext cx="85725" cy="200025"/>
    <xdr:sp>
      <xdr:nvSpPr>
        <xdr:cNvPr id="1316" name="TextBox 631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123825</xdr:rowOff>
    </xdr:from>
    <xdr:ext cx="85725" cy="200025"/>
    <xdr:sp>
      <xdr:nvSpPr>
        <xdr:cNvPr id="1317" name="TextBox 632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123825</xdr:rowOff>
    </xdr:from>
    <xdr:ext cx="85725" cy="200025"/>
    <xdr:sp>
      <xdr:nvSpPr>
        <xdr:cNvPr id="1318" name="TextBox 633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13</xdr:row>
      <xdr:rowOff>123825</xdr:rowOff>
    </xdr:from>
    <xdr:ext cx="85725" cy="200025"/>
    <xdr:sp>
      <xdr:nvSpPr>
        <xdr:cNvPr id="1319" name="TextBox 634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123825</xdr:rowOff>
    </xdr:from>
    <xdr:ext cx="85725" cy="200025"/>
    <xdr:sp>
      <xdr:nvSpPr>
        <xdr:cNvPr id="1320" name="TextBox 635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123825</xdr:rowOff>
    </xdr:from>
    <xdr:ext cx="85725" cy="200025"/>
    <xdr:sp>
      <xdr:nvSpPr>
        <xdr:cNvPr id="1321" name="TextBox 636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123825</xdr:rowOff>
    </xdr:from>
    <xdr:ext cx="85725" cy="200025"/>
    <xdr:sp>
      <xdr:nvSpPr>
        <xdr:cNvPr id="1322" name="TextBox 637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123825</xdr:rowOff>
    </xdr:from>
    <xdr:ext cx="85725" cy="200025"/>
    <xdr:sp>
      <xdr:nvSpPr>
        <xdr:cNvPr id="1323" name="TextBox 638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123825</xdr:rowOff>
    </xdr:from>
    <xdr:ext cx="85725" cy="200025"/>
    <xdr:sp>
      <xdr:nvSpPr>
        <xdr:cNvPr id="1324" name="TextBox 639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123825</xdr:rowOff>
    </xdr:from>
    <xdr:ext cx="85725" cy="200025"/>
    <xdr:sp>
      <xdr:nvSpPr>
        <xdr:cNvPr id="1325" name="TextBox 640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123825</xdr:rowOff>
    </xdr:from>
    <xdr:ext cx="85725" cy="200025"/>
    <xdr:sp>
      <xdr:nvSpPr>
        <xdr:cNvPr id="1326" name="TextBox 641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123825</xdr:rowOff>
    </xdr:from>
    <xdr:ext cx="85725" cy="200025"/>
    <xdr:sp>
      <xdr:nvSpPr>
        <xdr:cNvPr id="1327" name="TextBox 642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123825</xdr:rowOff>
    </xdr:from>
    <xdr:ext cx="85725" cy="200025"/>
    <xdr:sp>
      <xdr:nvSpPr>
        <xdr:cNvPr id="1328" name="TextBox 643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123825</xdr:rowOff>
    </xdr:from>
    <xdr:ext cx="85725" cy="200025"/>
    <xdr:sp>
      <xdr:nvSpPr>
        <xdr:cNvPr id="1329" name="TextBox 644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123825</xdr:rowOff>
    </xdr:from>
    <xdr:ext cx="85725" cy="200025"/>
    <xdr:sp>
      <xdr:nvSpPr>
        <xdr:cNvPr id="1330" name="TextBox 645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123825</xdr:rowOff>
    </xdr:from>
    <xdr:ext cx="85725" cy="200025"/>
    <xdr:sp>
      <xdr:nvSpPr>
        <xdr:cNvPr id="1331" name="TextBox 646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123825</xdr:rowOff>
    </xdr:from>
    <xdr:ext cx="85725" cy="200025"/>
    <xdr:sp>
      <xdr:nvSpPr>
        <xdr:cNvPr id="1332" name="TextBox 647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123825</xdr:rowOff>
    </xdr:from>
    <xdr:ext cx="85725" cy="200025"/>
    <xdr:sp>
      <xdr:nvSpPr>
        <xdr:cNvPr id="1333" name="TextBox 648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123825</xdr:rowOff>
    </xdr:from>
    <xdr:ext cx="85725" cy="200025"/>
    <xdr:sp>
      <xdr:nvSpPr>
        <xdr:cNvPr id="1334" name="TextBox 649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13</xdr:row>
      <xdr:rowOff>123825</xdr:rowOff>
    </xdr:from>
    <xdr:ext cx="85725" cy="200025"/>
    <xdr:sp>
      <xdr:nvSpPr>
        <xdr:cNvPr id="1335" name="TextBox 650"/>
        <xdr:cNvSpPr txBox="1">
          <a:spLocks noChangeArrowheads="1"/>
        </xdr:cNvSpPr>
      </xdr:nvSpPr>
      <xdr:spPr>
        <a:xfrm>
          <a:off x="885825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123825</xdr:rowOff>
    </xdr:from>
    <xdr:ext cx="85725" cy="200025"/>
    <xdr:sp>
      <xdr:nvSpPr>
        <xdr:cNvPr id="1336" name="TextBox 651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123825</xdr:rowOff>
    </xdr:from>
    <xdr:ext cx="85725" cy="200025"/>
    <xdr:sp>
      <xdr:nvSpPr>
        <xdr:cNvPr id="1337" name="TextBox 652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123825</xdr:rowOff>
    </xdr:from>
    <xdr:ext cx="85725" cy="200025"/>
    <xdr:sp>
      <xdr:nvSpPr>
        <xdr:cNvPr id="1338" name="TextBox 653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123825</xdr:rowOff>
    </xdr:from>
    <xdr:ext cx="85725" cy="200025"/>
    <xdr:sp>
      <xdr:nvSpPr>
        <xdr:cNvPr id="1339" name="TextBox 654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123825</xdr:rowOff>
    </xdr:from>
    <xdr:ext cx="85725" cy="200025"/>
    <xdr:sp>
      <xdr:nvSpPr>
        <xdr:cNvPr id="1340" name="TextBox 655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123825</xdr:rowOff>
    </xdr:from>
    <xdr:ext cx="85725" cy="200025"/>
    <xdr:sp>
      <xdr:nvSpPr>
        <xdr:cNvPr id="1341" name="TextBox 656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123825</xdr:rowOff>
    </xdr:from>
    <xdr:ext cx="85725" cy="200025"/>
    <xdr:sp>
      <xdr:nvSpPr>
        <xdr:cNvPr id="1342" name="TextBox 657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123825</xdr:rowOff>
    </xdr:from>
    <xdr:ext cx="85725" cy="200025"/>
    <xdr:sp>
      <xdr:nvSpPr>
        <xdr:cNvPr id="1343" name="TextBox 658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123825</xdr:rowOff>
    </xdr:from>
    <xdr:ext cx="85725" cy="200025"/>
    <xdr:sp>
      <xdr:nvSpPr>
        <xdr:cNvPr id="1344" name="TextBox 659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123825</xdr:rowOff>
    </xdr:from>
    <xdr:ext cx="85725" cy="200025"/>
    <xdr:sp>
      <xdr:nvSpPr>
        <xdr:cNvPr id="1345" name="TextBox 660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123825</xdr:rowOff>
    </xdr:from>
    <xdr:ext cx="85725" cy="200025"/>
    <xdr:sp>
      <xdr:nvSpPr>
        <xdr:cNvPr id="1346" name="TextBox 661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123825</xdr:rowOff>
    </xdr:from>
    <xdr:ext cx="85725" cy="200025"/>
    <xdr:sp>
      <xdr:nvSpPr>
        <xdr:cNvPr id="1347" name="TextBox 662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123825</xdr:rowOff>
    </xdr:from>
    <xdr:ext cx="85725" cy="200025"/>
    <xdr:sp>
      <xdr:nvSpPr>
        <xdr:cNvPr id="1348" name="TextBox 663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123825</xdr:rowOff>
    </xdr:from>
    <xdr:ext cx="85725" cy="200025"/>
    <xdr:sp>
      <xdr:nvSpPr>
        <xdr:cNvPr id="1349" name="TextBox 664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123825</xdr:rowOff>
    </xdr:from>
    <xdr:ext cx="85725" cy="200025"/>
    <xdr:sp>
      <xdr:nvSpPr>
        <xdr:cNvPr id="1350" name="TextBox 665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14</xdr:row>
      <xdr:rowOff>123825</xdr:rowOff>
    </xdr:from>
    <xdr:ext cx="85725" cy="200025"/>
    <xdr:sp>
      <xdr:nvSpPr>
        <xdr:cNvPr id="1351" name="TextBox 666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123825</xdr:rowOff>
    </xdr:from>
    <xdr:ext cx="85725" cy="200025"/>
    <xdr:sp>
      <xdr:nvSpPr>
        <xdr:cNvPr id="1352" name="TextBox 667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123825</xdr:rowOff>
    </xdr:from>
    <xdr:ext cx="85725" cy="200025"/>
    <xdr:sp>
      <xdr:nvSpPr>
        <xdr:cNvPr id="1353" name="TextBox 668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123825</xdr:rowOff>
    </xdr:from>
    <xdr:ext cx="85725" cy="200025"/>
    <xdr:sp>
      <xdr:nvSpPr>
        <xdr:cNvPr id="1354" name="TextBox 669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123825</xdr:rowOff>
    </xdr:from>
    <xdr:ext cx="85725" cy="200025"/>
    <xdr:sp>
      <xdr:nvSpPr>
        <xdr:cNvPr id="1355" name="TextBox 670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123825</xdr:rowOff>
    </xdr:from>
    <xdr:ext cx="85725" cy="200025"/>
    <xdr:sp>
      <xdr:nvSpPr>
        <xdr:cNvPr id="1356" name="TextBox 671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123825</xdr:rowOff>
    </xdr:from>
    <xdr:ext cx="85725" cy="200025"/>
    <xdr:sp>
      <xdr:nvSpPr>
        <xdr:cNvPr id="1357" name="TextBox 672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123825</xdr:rowOff>
    </xdr:from>
    <xdr:ext cx="85725" cy="200025"/>
    <xdr:sp>
      <xdr:nvSpPr>
        <xdr:cNvPr id="1358" name="TextBox 673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123825</xdr:rowOff>
    </xdr:from>
    <xdr:ext cx="85725" cy="200025"/>
    <xdr:sp>
      <xdr:nvSpPr>
        <xdr:cNvPr id="1359" name="TextBox 674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123825</xdr:rowOff>
    </xdr:from>
    <xdr:ext cx="85725" cy="200025"/>
    <xdr:sp>
      <xdr:nvSpPr>
        <xdr:cNvPr id="1360" name="TextBox 675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123825</xdr:rowOff>
    </xdr:from>
    <xdr:ext cx="85725" cy="200025"/>
    <xdr:sp>
      <xdr:nvSpPr>
        <xdr:cNvPr id="1361" name="TextBox 676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123825</xdr:rowOff>
    </xdr:from>
    <xdr:ext cx="85725" cy="200025"/>
    <xdr:sp>
      <xdr:nvSpPr>
        <xdr:cNvPr id="1362" name="TextBox 677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123825</xdr:rowOff>
    </xdr:from>
    <xdr:ext cx="85725" cy="200025"/>
    <xdr:sp>
      <xdr:nvSpPr>
        <xdr:cNvPr id="1363" name="TextBox 678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123825</xdr:rowOff>
    </xdr:from>
    <xdr:ext cx="85725" cy="200025"/>
    <xdr:sp>
      <xdr:nvSpPr>
        <xdr:cNvPr id="1364" name="TextBox 679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123825</xdr:rowOff>
    </xdr:from>
    <xdr:ext cx="85725" cy="200025"/>
    <xdr:sp>
      <xdr:nvSpPr>
        <xdr:cNvPr id="1365" name="TextBox 680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123825</xdr:rowOff>
    </xdr:from>
    <xdr:ext cx="85725" cy="200025"/>
    <xdr:sp>
      <xdr:nvSpPr>
        <xdr:cNvPr id="1366" name="TextBox 681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123825</xdr:rowOff>
    </xdr:from>
    <xdr:ext cx="85725" cy="200025"/>
    <xdr:sp>
      <xdr:nvSpPr>
        <xdr:cNvPr id="1367" name="TextBox 682"/>
        <xdr:cNvSpPr txBox="1">
          <a:spLocks noChangeArrowheads="1"/>
        </xdr:cNvSpPr>
      </xdr:nvSpPr>
      <xdr:spPr>
        <a:xfrm>
          <a:off x="8858250" y="2724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123825</xdr:rowOff>
    </xdr:from>
    <xdr:ext cx="85725" cy="200025"/>
    <xdr:sp>
      <xdr:nvSpPr>
        <xdr:cNvPr id="1368" name="TextBox 683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123825</xdr:rowOff>
    </xdr:from>
    <xdr:ext cx="85725" cy="200025"/>
    <xdr:sp>
      <xdr:nvSpPr>
        <xdr:cNvPr id="1369" name="TextBox 684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123825</xdr:rowOff>
    </xdr:from>
    <xdr:ext cx="85725" cy="200025"/>
    <xdr:sp>
      <xdr:nvSpPr>
        <xdr:cNvPr id="1370" name="TextBox 685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123825</xdr:rowOff>
    </xdr:from>
    <xdr:ext cx="85725" cy="200025"/>
    <xdr:sp>
      <xdr:nvSpPr>
        <xdr:cNvPr id="1371" name="TextBox 686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123825</xdr:rowOff>
    </xdr:from>
    <xdr:ext cx="85725" cy="200025"/>
    <xdr:sp>
      <xdr:nvSpPr>
        <xdr:cNvPr id="1372" name="TextBox 687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123825</xdr:rowOff>
    </xdr:from>
    <xdr:ext cx="85725" cy="200025"/>
    <xdr:sp>
      <xdr:nvSpPr>
        <xdr:cNvPr id="1373" name="TextBox 688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123825</xdr:rowOff>
    </xdr:from>
    <xdr:ext cx="85725" cy="200025"/>
    <xdr:sp>
      <xdr:nvSpPr>
        <xdr:cNvPr id="1374" name="TextBox 689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123825</xdr:rowOff>
    </xdr:from>
    <xdr:ext cx="85725" cy="200025"/>
    <xdr:sp>
      <xdr:nvSpPr>
        <xdr:cNvPr id="1375" name="TextBox 690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123825</xdr:rowOff>
    </xdr:from>
    <xdr:ext cx="85725" cy="200025"/>
    <xdr:sp>
      <xdr:nvSpPr>
        <xdr:cNvPr id="1376" name="TextBox 691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123825</xdr:rowOff>
    </xdr:from>
    <xdr:ext cx="85725" cy="200025"/>
    <xdr:sp>
      <xdr:nvSpPr>
        <xdr:cNvPr id="1377" name="TextBox 692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123825</xdr:rowOff>
    </xdr:from>
    <xdr:ext cx="85725" cy="200025"/>
    <xdr:sp>
      <xdr:nvSpPr>
        <xdr:cNvPr id="1378" name="TextBox 693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123825</xdr:rowOff>
    </xdr:from>
    <xdr:ext cx="85725" cy="200025"/>
    <xdr:sp>
      <xdr:nvSpPr>
        <xdr:cNvPr id="1379" name="TextBox 694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123825</xdr:rowOff>
    </xdr:from>
    <xdr:ext cx="85725" cy="200025"/>
    <xdr:sp>
      <xdr:nvSpPr>
        <xdr:cNvPr id="1380" name="TextBox 695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123825</xdr:rowOff>
    </xdr:from>
    <xdr:ext cx="85725" cy="200025"/>
    <xdr:sp>
      <xdr:nvSpPr>
        <xdr:cNvPr id="1381" name="TextBox 696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123825</xdr:rowOff>
    </xdr:from>
    <xdr:ext cx="85725" cy="200025"/>
    <xdr:sp>
      <xdr:nvSpPr>
        <xdr:cNvPr id="1382" name="TextBox 697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123825</xdr:rowOff>
    </xdr:from>
    <xdr:ext cx="85725" cy="200025"/>
    <xdr:sp>
      <xdr:nvSpPr>
        <xdr:cNvPr id="1383" name="TextBox 698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123825</xdr:rowOff>
    </xdr:from>
    <xdr:ext cx="85725" cy="200025"/>
    <xdr:sp>
      <xdr:nvSpPr>
        <xdr:cNvPr id="1384" name="TextBox 699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123825</xdr:rowOff>
    </xdr:from>
    <xdr:ext cx="85725" cy="200025"/>
    <xdr:sp>
      <xdr:nvSpPr>
        <xdr:cNvPr id="1385" name="TextBox 700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123825</xdr:rowOff>
    </xdr:from>
    <xdr:ext cx="85725" cy="200025"/>
    <xdr:sp>
      <xdr:nvSpPr>
        <xdr:cNvPr id="1386" name="TextBox 701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123825</xdr:rowOff>
    </xdr:from>
    <xdr:ext cx="85725" cy="200025"/>
    <xdr:sp>
      <xdr:nvSpPr>
        <xdr:cNvPr id="1387" name="TextBox 702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123825</xdr:rowOff>
    </xdr:from>
    <xdr:ext cx="85725" cy="200025"/>
    <xdr:sp>
      <xdr:nvSpPr>
        <xdr:cNvPr id="1388" name="TextBox 703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123825</xdr:rowOff>
    </xdr:from>
    <xdr:ext cx="85725" cy="200025"/>
    <xdr:sp>
      <xdr:nvSpPr>
        <xdr:cNvPr id="1389" name="TextBox 704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123825</xdr:rowOff>
    </xdr:from>
    <xdr:ext cx="85725" cy="200025"/>
    <xdr:sp>
      <xdr:nvSpPr>
        <xdr:cNvPr id="1390" name="TextBox 705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123825</xdr:rowOff>
    </xdr:from>
    <xdr:ext cx="85725" cy="200025"/>
    <xdr:sp>
      <xdr:nvSpPr>
        <xdr:cNvPr id="1391" name="TextBox 706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123825</xdr:rowOff>
    </xdr:from>
    <xdr:ext cx="85725" cy="200025"/>
    <xdr:sp>
      <xdr:nvSpPr>
        <xdr:cNvPr id="1392" name="TextBox 707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123825</xdr:rowOff>
    </xdr:from>
    <xdr:ext cx="85725" cy="200025"/>
    <xdr:sp>
      <xdr:nvSpPr>
        <xdr:cNvPr id="1393" name="TextBox 708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123825</xdr:rowOff>
    </xdr:from>
    <xdr:ext cx="85725" cy="200025"/>
    <xdr:sp>
      <xdr:nvSpPr>
        <xdr:cNvPr id="1394" name="TextBox 709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123825</xdr:rowOff>
    </xdr:from>
    <xdr:ext cx="85725" cy="200025"/>
    <xdr:sp>
      <xdr:nvSpPr>
        <xdr:cNvPr id="1395" name="TextBox 710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123825</xdr:rowOff>
    </xdr:from>
    <xdr:ext cx="85725" cy="200025"/>
    <xdr:sp>
      <xdr:nvSpPr>
        <xdr:cNvPr id="1396" name="TextBox 711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123825</xdr:rowOff>
    </xdr:from>
    <xdr:ext cx="85725" cy="200025"/>
    <xdr:sp>
      <xdr:nvSpPr>
        <xdr:cNvPr id="1397" name="TextBox 712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123825</xdr:rowOff>
    </xdr:from>
    <xdr:ext cx="85725" cy="200025"/>
    <xdr:sp>
      <xdr:nvSpPr>
        <xdr:cNvPr id="1398" name="TextBox 713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123825</xdr:rowOff>
    </xdr:from>
    <xdr:ext cx="85725" cy="200025"/>
    <xdr:sp>
      <xdr:nvSpPr>
        <xdr:cNvPr id="1399" name="TextBox 714"/>
        <xdr:cNvSpPr txBox="1">
          <a:spLocks noChangeArrowheads="1"/>
        </xdr:cNvSpPr>
      </xdr:nvSpPr>
      <xdr:spPr>
        <a:xfrm>
          <a:off x="8858250" y="2886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123825</xdr:rowOff>
    </xdr:from>
    <xdr:ext cx="85725" cy="200025"/>
    <xdr:sp>
      <xdr:nvSpPr>
        <xdr:cNvPr id="1400" name="TextBox 715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123825</xdr:rowOff>
    </xdr:from>
    <xdr:ext cx="85725" cy="200025"/>
    <xdr:sp>
      <xdr:nvSpPr>
        <xdr:cNvPr id="1401" name="TextBox 716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123825</xdr:rowOff>
    </xdr:from>
    <xdr:ext cx="85725" cy="200025"/>
    <xdr:sp>
      <xdr:nvSpPr>
        <xdr:cNvPr id="1402" name="TextBox 717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123825</xdr:rowOff>
    </xdr:from>
    <xdr:ext cx="85725" cy="200025"/>
    <xdr:sp>
      <xdr:nvSpPr>
        <xdr:cNvPr id="1403" name="TextBox 718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123825</xdr:rowOff>
    </xdr:from>
    <xdr:ext cx="85725" cy="200025"/>
    <xdr:sp>
      <xdr:nvSpPr>
        <xdr:cNvPr id="1404" name="TextBox 719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123825</xdr:rowOff>
    </xdr:from>
    <xdr:ext cx="85725" cy="200025"/>
    <xdr:sp>
      <xdr:nvSpPr>
        <xdr:cNvPr id="1405" name="TextBox 720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123825</xdr:rowOff>
    </xdr:from>
    <xdr:ext cx="85725" cy="200025"/>
    <xdr:sp>
      <xdr:nvSpPr>
        <xdr:cNvPr id="1406" name="TextBox 721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123825</xdr:rowOff>
    </xdr:from>
    <xdr:ext cx="85725" cy="200025"/>
    <xdr:sp>
      <xdr:nvSpPr>
        <xdr:cNvPr id="1407" name="TextBox 722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123825</xdr:rowOff>
    </xdr:from>
    <xdr:ext cx="85725" cy="200025"/>
    <xdr:sp>
      <xdr:nvSpPr>
        <xdr:cNvPr id="1408" name="TextBox 723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123825</xdr:rowOff>
    </xdr:from>
    <xdr:ext cx="85725" cy="200025"/>
    <xdr:sp>
      <xdr:nvSpPr>
        <xdr:cNvPr id="1409" name="TextBox 724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123825</xdr:rowOff>
    </xdr:from>
    <xdr:ext cx="85725" cy="200025"/>
    <xdr:sp>
      <xdr:nvSpPr>
        <xdr:cNvPr id="1410" name="TextBox 725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123825</xdr:rowOff>
    </xdr:from>
    <xdr:ext cx="85725" cy="200025"/>
    <xdr:sp>
      <xdr:nvSpPr>
        <xdr:cNvPr id="1411" name="TextBox 726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123825</xdr:rowOff>
    </xdr:from>
    <xdr:ext cx="85725" cy="200025"/>
    <xdr:sp>
      <xdr:nvSpPr>
        <xdr:cNvPr id="1412" name="TextBox 727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123825</xdr:rowOff>
    </xdr:from>
    <xdr:ext cx="85725" cy="200025"/>
    <xdr:sp>
      <xdr:nvSpPr>
        <xdr:cNvPr id="1413" name="TextBox 728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123825</xdr:rowOff>
    </xdr:from>
    <xdr:ext cx="85725" cy="200025"/>
    <xdr:sp>
      <xdr:nvSpPr>
        <xdr:cNvPr id="1414" name="TextBox 729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123825</xdr:rowOff>
    </xdr:from>
    <xdr:ext cx="85725" cy="200025"/>
    <xdr:sp>
      <xdr:nvSpPr>
        <xdr:cNvPr id="1415" name="TextBox 730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123825</xdr:rowOff>
    </xdr:from>
    <xdr:ext cx="85725" cy="200025"/>
    <xdr:sp>
      <xdr:nvSpPr>
        <xdr:cNvPr id="1416" name="TextBox 731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123825</xdr:rowOff>
    </xdr:from>
    <xdr:ext cx="85725" cy="200025"/>
    <xdr:sp>
      <xdr:nvSpPr>
        <xdr:cNvPr id="1417" name="TextBox 732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123825</xdr:rowOff>
    </xdr:from>
    <xdr:ext cx="85725" cy="200025"/>
    <xdr:sp>
      <xdr:nvSpPr>
        <xdr:cNvPr id="1418" name="TextBox 733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123825</xdr:rowOff>
    </xdr:from>
    <xdr:ext cx="85725" cy="200025"/>
    <xdr:sp>
      <xdr:nvSpPr>
        <xdr:cNvPr id="1419" name="TextBox 734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123825</xdr:rowOff>
    </xdr:from>
    <xdr:ext cx="85725" cy="200025"/>
    <xdr:sp>
      <xdr:nvSpPr>
        <xdr:cNvPr id="1420" name="TextBox 735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123825</xdr:rowOff>
    </xdr:from>
    <xdr:ext cx="85725" cy="200025"/>
    <xdr:sp>
      <xdr:nvSpPr>
        <xdr:cNvPr id="1421" name="TextBox 736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123825</xdr:rowOff>
    </xdr:from>
    <xdr:ext cx="85725" cy="200025"/>
    <xdr:sp>
      <xdr:nvSpPr>
        <xdr:cNvPr id="1422" name="TextBox 737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123825</xdr:rowOff>
    </xdr:from>
    <xdr:ext cx="85725" cy="200025"/>
    <xdr:sp>
      <xdr:nvSpPr>
        <xdr:cNvPr id="1423" name="TextBox 738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123825</xdr:rowOff>
    </xdr:from>
    <xdr:ext cx="85725" cy="200025"/>
    <xdr:sp>
      <xdr:nvSpPr>
        <xdr:cNvPr id="1424" name="TextBox 739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123825</xdr:rowOff>
    </xdr:from>
    <xdr:ext cx="85725" cy="200025"/>
    <xdr:sp>
      <xdr:nvSpPr>
        <xdr:cNvPr id="1425" name="TextBox 740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123825</xdr:rowOff>
    </xdr:from>
    <xdr:ext cx="85725" cy="200025"/>
    <xdr:sp>
      <xdr:nvSpPr>
        <xdr:cNvPr id="1426" name="TextBox 741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123825</xdr:rowOff>
    </xdr:from>
    <xdr:ext cx="85725" cy="200025"/>
    <xdr:sp>
      <xdr:nvSpPr>
        <xdr:cNvPr id="1427" name="TextBox 742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123825</xdr:rowOff>
    </xdr:from>
    <xdr:ext cx="85725" cy="200025"/>
    <xdr:sp>
      <xdr:nvSpPr>
        <xdr:cNvPr id="1428" name="TextBox 743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123825</xdr:rowOff>
    </xdr:from>
    <xdr:ext cx="85725" cy="200025"/>
    <xdr:sp>
      <xdr:nvSpPr>
        <xdr:cNvPr id="1429" name="TextBox 744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123825</xdr:rowOff>
    </xdr:from>
    <xdr:ext cx="85725" cy="200025"/>
    <xdr:sp>
      <xdr:nvSpPr>
        <xdr:cNvPr id="1430" name="TextBox 745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16</xdr:row>
      <xdr:rowOff>123825</xdr:rowOff>
    </xdr:from>
    <xdr:ext cx="85725" cy="200025"/>
    <xdr:sp>
      <xdr:nvSpPr>
        <xdr:cNvPr id="1431" name="TextBox 746"/>
        <xdr:cNvSpPr txBox="1">
          <a:spLocks noChangeArrowheads="1"/>
        </xdr:cNvSpPr>
      </xdr:nvSpPr>
      <xdr:spPr>
        <a:xfrm>
          <a:off x="8858250" y="304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123825</xdr:rowOff>
    </xdr:from>
    <xdr:ext cx="85725" cy="200025"/>
    <xdr:sp>
      <xdr:nvSpPr>
        <xdr:cNvPr id="1432" name="TextBox 747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123825</xdr:rowOff>
    </xdr:from>
    <xdr:ext cx="85725" cy="200025"/>
    <xdr:sp>
      <xdr:nvSpPr>
        <xdr:cNvPr id="1433" name="TextBox 748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123825</xdr:rowOff>
    </xdr:from>
    <xdr:ext cx="85725" cy="200025"/>
    <xdr:sp>
      <xdr:nvSpPr>
        <xdr:cNvPr id="1434" name="TextBox 749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123825</xdr:rowOff>
    </xdr:from>
    <xdr:ext cx="85725" cy="200025"/>
    <xdr:sp>
      <xdr:nvSpPr>
        <xdr:cNvPr id="1435" name="TextBox 750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123825</xdr:rowOff>
    </xdr:from>
    <xdr:ext cx="85725" cy="200025"/>
    <xdr:sp>
      <xdr:nvSpPr>
        <xdr:cNvPr id="1436" name="TextBox 751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123825</xdr:rowOff>
    </xdr:from>
    <xdr:ext cx="85725" cy="200025"/>
    <xdr:sp>
      <xdr:nvSpPr>
        <xdr:cNvPr id="1437" name="TextBox 752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123825</xdr:rowOff>
    </xdr:from>
    <xdr:ext cx="85725" cy="200025"/>
    <xdr:sp>
      <xdr:nvSpPr>
        <xdr:cNvPr id="1438" name="TextBox 753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123825</xdr:rowOff>
    </xdr:from>
    <xdr:ext cx="85725" cy="200025"/>
    <xdr:sp>
      <xdr:nvSpPr>
        <xdr:cNvPr id="1439" name="TextBox 754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123825</xdr:rowOff>
    </xdr:from>
    <xdr:ext cx="85725" cy="200025"/>
    <xdr:sp>
      <xdr:nvSpPr>
        <xdr:cNvPr id="1440" name="TextBox 755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123825</xdr:rowOff>
    </xdr:from>
    <xdr:ext cx="85725" cy="200025"/>
    <xdr:sp>
      <xdr:nvSpPr>
        <xdr:cNvPr id="1441" name="TextBox 756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123825</xdr:rowOff>
    </xdr:from>
    <xdr:ext cx="85725" cy="200025"/>
    <xdr:sp>
      <xdr:nvSpPr>
        <xdr:cNvPr id="1442" name="TextBox 757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123825</xdr:rowOff>
    </xdr:from>
    <xdr:ext cx="85725" cy="200025"/>
    <xdr:sp>
      <xdr:nvSpPr>
        <xdr:cNvPr id="1443" name="TextBox 758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123825</xdr:rowOff>
    </xdr:from>
    <xdr:ext cx="85725" cy="200025"/>
    <xdr:sp>
      <xdr:nvSpPr>
        <xdr:cNvPr id="1444" name="TextBox 759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123825</xdr:rowOff>
    </xdr:from>
    <xdr:ext cx="85725" cy="200025"/>
    <xdr:sp>
      <xdr:nvSpPr>
        <xdr:cNvPr id="1445" name="TextBox 760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123825</xdr:rowOff>
    </xdr:from>
    <xdr:ext cx="85725" cy="200025"/>
    <xdr:sp>
      <xdr:nvSpPr>
        <xdr:cNvPr id="1446" name="TextBox 761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123825</xdr:rowOff>
    </xdr:from>
    <xdr:ext cx="85725" cy="200025"/>
    <xdr:sp>
      <xdr:nvSpPr>
        <xdr:cNvPr id="1447" name="TextBox 762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123825</xdr:rowOff>
    </xdr:from>
    <xdr:ext cx="85725" cy="200025"/>
    <xdr:sp>
      <xdr:nvSpPr>
        <xdr:cNvPr id="1448" name="TextBox 763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123825</xdr:rowOff>
    </xdr:from>
    <xdr:ext cx="85725" cy="200025"/>
    <xdr:sp>
      <xdr:nvSpPr>
        <xdr:cNvPr id="1449" name="TextBox 764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123825</xdr:rowOff>
    </xdr:from>
    <xdr:ext cx="85725" cy="200025"/>
    <xdr:sp>
      <xdr:nvSpPr>
        <xdr:cNvPr id="1450" name="TextBox 765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123825</xdr:rowOff>
    </xdr:from>
    <xdr:ext cx="85725" cy="200025"/>
    <xdr:sp>
      <xdr:nvSpPr>
        <xdr:cNvPr id="1451" name="TextBox 766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123825</xdr:rowOff>
    </xdr:from>
    <xdr:ext cx="85725" cy="200025"/>
    <xdr:sp>
      <xdr:nvSpPr>
        <xdr:cNvPr id="1452" name="TextBox 767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123825</xdr:rowOff>
    </xdr:from>
    <xdr:ext cx="85725" cy="200025"/>
    <xdr:sp>
      <xdr:nvSpPr>
        <xdr:cNvPr id="1453" name="TextBox 768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123825</xdr:rowOff>
    </xdr:from>
    <xdr:ext cx="85725" cy="200025"/>
    <xdr:sp>
      <xdr:nvSpPr>
        <xdr:cNvPr id="1454" name="TextBox 769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123825</xdr:rowOff>
    </xdr:from>
    <xdr:ext cx="85725" cy="200025"/>
    <xdr:sp>
      <xdr:nvSpPr>
        <xdr:cNvPr id="1455" name="TextBox 770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123825</xdr:rowOff>
    </xdr:from>
    <xdr:ext cx="85725" cy="200025"/>
    <xdr:sp>
      <xdr:nvSpPr>
        <xdr:cNvPr id="1456" name="TextBox 771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123825</xdr:rowOff>
    </xdr:from>
    <xdr:ext cx="85725" cy="200025"/>
    <xdr:sp>
      <xdr:nvSpPr>
        <xdr:cNvPr id="1457" name="TextBox 772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123825</xdr:rowOff>
    </xdr:from>
    <xdr:ext cx="85725" cy="200025"/>
    <xdr:sp>
      <xdr:nvSpPr>
        <xdr:cNvPr id="1458" name="TextBox 773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123825</xdr:rowOff>
    </xdr:from>
    <xdr:ext cx="85725" cy="200025"/>
    <xdr:sp>
      <xdr:nvSpPr>
        <xdr:cNvPr id="1459" name="TextBox 774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123825</xdr:rowOff>
    </xdr:from>
    <xdr:ext cx="85725" cy="200025"/>
    <xdr:sp>
      <xdr:nvSpPr>
        <xdr:cNvPr id="1460" name="TextBox 775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123825</xdr:rowOff>
    </xdr:from>
    <xdr:ext cx="85725" cy="200025"/>
    <xdr:sp>
      <xdr:nvSpPr>
        <xdr:cNvPr id="1461" name="TextBox 776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123825</xdr:rowOff>
    </xdr:from>
    <xdr:ext cx="85725" cy="200025"/>
    <xdr:sp>
      <xdr:nvSpPr>
        <xdr:cNvPr id="1462" name="TextBox 777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123825</xdr:rowOff>
    </xdr:from>
    <xdr:ext cx="85725" cy="200025"/>
    <xdr:sp>
      <xdr:nvSpPr>
        <xdr:cNvPr id="1463" name="TextBox 778"/>
        <xdr:cNvSpPr txBox="1">
          <a:spLocks noChangeArrowheads="1"/>
        </xdr:cNvSpPr>
      </xdr:nvSpPr>
      <xdr:spPr>
        <a:xfrm>
          <a:off x="8858250" y="320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123825</xdr:rowOff>
    </xdr:from>
    <xdr:ext cx="85725" cy="200025"/>
    <xdr:sp>
      <xdr:nvSpPr>
        <xdr:cNvPr id="1464" name="TextBox 779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123825</xdr:rowOff>
    </xdr:from>
    <xdr:ext cx="85725" cy="200025"/>
    <xdr:sp>
      <xdr:nvSpPr>
        <xdr:cNvPr id="1465" name="TextBox 780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123825</xdr:rowOff>
    </xdr:from>
    <xdr:ext cx="85725" cy="200025"/>
    <xdr:sp>
      <xdr:nvSpPr>
        <xdr:cNvPr id="1466" name="TextBox 781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123825</xdr:rowOff>
    </xdr:from>
    <xdr:ext cx="85725" cy="200025"/>
    <xdr:sp>
      <xdr:nvSpPr>
        <xdr:cNvPr id="1467" name="TextBox 782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123825</xdr:rowOff>
    </xdr:from>
    <xdr:ext cx="85725" cy="200025"/>
    <xdr:sp>
      <xdr:nvSpPr>
        <xdr:cNvPr id="1468" name="TextBox 783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123825</xdr:rowOff>
    </xdr:from>
    <xdr:ext cx="85725" cy="200025"/>
    <xdr:sp>
      <xdr:nvSpPr>
        <xdr:cNvPr id="1469" name="TextBox 784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123825</xdr:rowOff>
    </xdr:from>
    <xdr:ext cx="85725" cy="200025"/>
    <xdr:sp>
      <xdr:nvSpPr>
        <xdr:cNvPr id="1470" name="TextBox 785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123825</xdr:rowOff>
    </xdr:from>
    <xdr:ext cx="85725" cy="200025"/>
    <xdr:sp>
      <xdr:nvSpPr>
        <xdr:cNvPr id="1471" name="TextBox 786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123825</xdr:rowOff>
    </xdr:from>
    <xdr:ext cx="85725" cy="200025"/>
    <xdr:sp>
      <xdr:nvSpPr>
        <xdr:cNvPr id="1472" name="TextBox 787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123825</xdr:rowOff>
    </xdr:from>
    <xdr:ext cx="85725" cy="200025"/>
    <xdr:sp>
      <xdr:nvSpPr>
        <xdr:cNvPr id="1473" name="TextBox 788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123825</xdr:rowOff>
    </xdr:from>
    <xdr:ext cx="85725" cy="200025"/>
    <xdr:sp>
      <xdr:nvSpPr>
        <xdr:cNvPr id="1474" name="TextBox 789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123825</xdr:rowOff>
    </xdr:from>
    <xdr:ext cx="85725" cy="200025"/>
    <xdr:sp>
      <xdr:nvSpPr>
        <xdr:cNvPr id="1475" name="TextBox 790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123825</xdr:rowOff>
    </xdr:from>
    <xdr:ext cx="85725" cy="200025"/>
    <xdr:sp>
      <xdr:nvSpPr>
        <xdr:cNvPr id="1476" name="TextBox 791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123825</xdr:rowOff>
    </xdr:from>
    <xdr:ext cx="85725" cy="200025"/>
    <xdr:sp>
      <xdr:nvSpPr>
        <xdr:cNvPr id="1477" name="TextBox 792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123825</xdr:rowOff>
    </xdr:from>
    <xdr:ext cx="85725" cy="200025"/>
    <xdr:sp>
      <xdr:nvSpPr>
        <xdr:cNvPr id="1478" name="TextBox 793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123825</xdr:rowOff>
    </xdr:from>
    <xdr:ext cx="85725" cy="200025"/>
    <xdr:sp>
      <xdr:nvSpPr>
        <xdr:cNvPr id="1479" name="TextBox 794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123825</xdr:rowOff>
    </xdr:from>
    <xdr:ext cx="85725" cy="200025"/>
    <xdr:sp>
      <xdr:nvSpPr>
        <xdr:cNvPr id="1480" name="TextBox 795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123825</xdr:rowOff>
    </xdr:from>
    <xdr:ext cx="85725" cy="200025"/>
    <xdr:sp>
      <xdr:nvSpPr>
        <xdr:cNvPr id="1481" name="TextBox 796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123825</xdr:rowOff>
    </xdr:from>
    <xdr:ext cx="85725" cy="200025"/>
    <xdr:sp>
      <xdr:nvSpPr>
        <xdr:cNvPr id="1482" name="TextBox 797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123825</xdr:rowOff>
    </xdr:from>
    <xdr:ext cx="85725" cy="200025"/>
    <xdr:sp>
      <xdr:nvSpPr>
        <xdr:cNvPr id="1483" name="TextBox 798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123825</xdr:rowOff>
    </xdr:from>
    <xdr:ext cx="85725" cy="200025"/>
    <xdr:sp>
      <xdr:nvSpPr>
        <xdr:cNvPr id="1484" name="TextBox 799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123825</xdr:rowOff>
    </xdr:from>
    <xdr:ext cx="85725" cy="200025"/>
    <xdr:sp>
      <xdr:nvSpPr>
        <xdr:cNvPr id="1485" name="TextBox 800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123825</xdr:rowOff>
    </xdr:from>
    <xdr:ext cx="85725" cy="200025"/>
    <xdr:sp>
      <xdr:nvSpPr>
        <xdr:cNvPr id="1486" name="TextBox 801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123825</xdr:rowOff>
    </xdr:from>
    <xdr:ext cx="85725" cy="200025"/>
    <xdr:sp>
      <xdr:nvSpPr>
        <xdr:cNvPr id="1487" name="TextBox 802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123825</xdr:rowOff>
    </xdr:from>
    <xdr:ext cx="85725" cy="200025"/>
    <xdr:sp>
      <xdr:nvSpPr>
        <xdr:cNvPr id="1488" name="TextBox 803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123825</xdr:rowOff>
    </xdr:from>
    <xdr:ext cx="85725" cy="200025"/>
    <xdr:sp>
      <xdr:nvSpPr>
        <xdr:cNvPr id="1489" name="TextBox 804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123825</xdr:rowOff>
    </xdr:from>
    <xdr:ext cx="85725" cy="200025"/>
    <xdr:sp>
      <xdr:nvSpPr>
        <xdr:cNvPr id="1490" name="TextBox 805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123825</xdr:rowOff>
    </xdr:from>
    <xdr:ext cx="85725" cy="200025"/>
    <xdr:sp>
      <xdr:nvSpPr>
        <xdr:cNvPr id="1491" name="TextBox 806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123825</xdr:rowOff>
    </xdr:from>
    <xdr:ext cx="85725" cy="200025"/>
    <xdr:sp>
      <xdr:nvSpPr>
        <xdr:cNvPr id="1492" name="TextBox 807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123825</xdr:rowOff>
    </xdr:from>
    <xdr:ext cx="85725" cy="200025"/>
    <xdr:sp>
      <xdr:nvSpPr>
        <xdr:cNvPr id="1493" name="TextBox 808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123825</xdr:rowOff>
    </xdr:from>
    <xdr:ext cx="85725" cy="200025"/>
    <xdr:sp>
      <xdr:nvSpPr>
        <xdr:cNvPr id="1494" name="TextBox 809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123825</xdr:rowOff>
    </xdr:from>
    <xdr:ext cx="85725" cy="200025"/>
    <xdr:sp>
      <xdr:nvSpPr>
        <xdr:cNvPr id="1495" name="TextBox 810"/>
        <xdr:cNvSpPr txBox="1">
          <a:spLocks noChangeArrowheads="1"/>
        </xdr:cNvSpPr>
      </xdr:nvSpPr>
      <xdr:spPr>
        <a:xfrm>
          <a:off x="8858250" y="337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123825</xdr:rowOff>
    </xdr:from>
    <xdr:ext cx="85725" cy="200025"/>
    <xdr:sp>
      <xdr:nvSpPr>
        <xdr:cNvPr id="1496" name="TextBox 811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123825</xdr:rowOff>
    </xdr:from>
    <xdr:ext cx="85725" cy="200025"/>
    <xdr:sp>
      <xdr:nvSpPr>
        <xdr:cNvPr id="1497" name="TextBox 812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123825</xdr:rowOff>
    </xdr:from>
    <xdr:ext cx="85725" cy="200025"/>
    <xdr:sp>
      <xdr:nvSpPr>
        <xdr:cNvPr id="1498" name="TextBox 813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123825</xdr:rowOff>
    </xdr:from>
    <xdr:ext cx="85725" cy="200025"/>
    <xdr:sp>
      <xdr:nvSpPr>
        <xdr:cNvPr id="1499" name="TextBox 814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123825</xdr:rowOff>
    </xdr:from>
    <xdr:ext cx="85725" cy="200025"/>
    <xdr:sp>
      <xdr:nvSpPr>
        <xdr:cNvPr id="1500" name="TextBox 815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123825</xdr:rowOff>
    </xdr:from>
    <xdr:ext cx="85725" cy="200025"/>
    <xdr:sp>
      <xdr:nvSpPr>
        <xdr:cNvPr id="1501" name="TextBox 816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123825</xdr:rowOff>
    </xdr:from>
    <xdr:ext cx="85725" cy="200025"/>
    <xdr:sp>
      <xdr:nvSpPr>
        <xdr:cNvPr id="1502" name="TextBox 817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123825</xdr:rowOff>
    </xdr:from>
    <xdr:ext cx="85725" cy="200025"/>
    <xdr:sp>
      <xdr:nvSpPr>
        <xdr:cNvPr id="1503" name="TextBox 818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123825</xdr:rowOff>
    </xdr:from>
    <xdr:ext cx="85725" cy="200025"/>
    <xdr:sp>
      <xdr:nvSpPr>
        <xdr:cNvPr id="1504" name="TextBox 819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123825</xdr:rowOff>
    </xdr:from>
    <xdr:ext cx="85725" cy="200025"/>
    <xdr:sp>
      <xdr:nvSpPr>
        <xdr:cNvPr id="1505" name="TextBox 820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123825</xdr:rowOff>
    </xdr:from>
    <xdr:ext cx="85725" cy="200025"/>
    <xdr:sp>
      <xdr:nvSpPr>
        <xdr:cNvPr id="1506" name="TextBox 821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123825</xdr:rowOff>
    </xdr:from>
    <xdr:ext cx="85725" cy="200025"/>
    <xdr:sp>
      <xdr:nvSpPr>
        <xdr:cNvPr id="1507" name="TextBox 822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123825</xdr:rowOff>
    </xdr:from>
    <xdr:ext cx="85725" cy="200025"/>
    <xdr:sp>
      <xdr:nvSpPr>
        <xdr:cNvPr id="1508" name="TextBox 823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123825</xdr:rowOff>
    </xdr:from>
    <xdr:ext cx="85725" cy="200025"/>
    <xdr:sp>
      <xdr:nvSpPr>
        <xdr:cNvPr id="1509" name="TextBox 824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123825</xdr:rowOff>
    </xdr:from>
    <xdr:ext cx="85725" cy="200025"/>
    <xdr:sp>
      <xdr:nvSpPr>
        <xdr:cNvPr id="1510" name="TextBox 825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123825</xdr:rowOff>
    </xdr:from>
    <xdr:ext cx="85725" cy="200025"/>
    <xdr:sp>
      <xdr:nvSpPr>
        <xdr:cNvPr id="1511" name="TextBox 826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123825</xdr:rowOff>
    </xdr:from>
    <xdr:ext cx="85725" cy="200025"/>
    <xdr:sp>
      <xdr:nvSpPr>
        <xdr:cNvPr id="1512" name="TextBox 827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123825</xdr:rowOff>
    </xdr:from>
    <xdr:ext cx="85725" cy="200025"/>
    <xdr:sp>
      <xdr:nvSpPr>
        <xdr:cNvPr id="1513" name="TextBox 828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123825</xdr:rowOff>
    </xdr:from>
    <xdr:ext cx="85725" cy="200025"/>
    <xdr:sp>
      <xdr:nvSpPr>
        <xdr:cNvPr id="1514" name="TextBox 829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123825</xdr:rowOff>
    </xdr:from>
    <xdr:ext cx="85725" cy="200025"/>
    <xdr:sp>
      <xdr:nvSpPr>
        <xdr:cNvPr id="1515" name="TextBox 830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123825</xdr:rowOff>
    </xdr:from>
    <xdr:ext cx="85725" cy="200025"/>
    <xdr:sp>
      <xdr:nvSpPr>
        <xdr:cNvPr id="1516" name="TextBox 831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123825</xdr:rowOff>
    </xdr:from>
    <xdr:ext cx="85725" cy="200025"/>
    <xdr:sp>
      <xdr:nvSpPr>
        <xdr:cNvPr id="1517" name="TextBox 832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123825</xdr:rowOff>
    </xdr:from>
    <xdr:ext cx="85725" cy="200025"/>
    <xdr:sp>
      <xdr:nvSpPr>
        <xdr:cNvPr id="1518" name="TextBox 833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123825</xdr:rowOff>
    </xdr:from>
    <xdr:ext cx="85725" cy="200025"/>
    <xdr:sp>
      <xdr:nvSpPr>
        <xdr:cNvPr id="1519" name="TextBox 834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123825</xdr:rowOff>
    </xdr:from>
    <xdr:ext cx="85725" cy="200025"/>
    <xdr:sp>
      <xdr:nvSpPr>
        <xdr:cNvPr id="1520" name="TextBox 835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123825</xdr:rowOff>
    </xdr:from>
    <xdr:ext cx="85725" cy="200025"/>
    <xdr:sp>
      <xdr:nvSpPr>
        <xdr:cNvPr id="1521" name="TextBox 836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123825</xdr:rowOff>
    </xdr:from>
    <xdr:ext cx="85725" cy="200025"/>
    <xdr:sp>
      <xdr:nvSpPr>
        <xdr:cNvPr id="1522" name="TextBox 837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123825</xdr:rowOff>
    </xdr:from>
    <xdr:ext cx="85725" cy="200025"/>
    <xdr:sp>
      <xdr:nvSpPr>
        <xdr:cNvPr id="1523" name="TextBox 838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123825</xdr:rowOff>
    </xdr:from>
    <xdr:ext cx="85725" cy="200025"/>
    <xdr:sp>
      <xdr:nvSpPr>
        <xdr:cNvPr id="1524" name="TextBox 839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123825</xdr:rowOff>
    </xdr:from>
    <xdr:ext cx="85725" cy="200025"/>
    <xdr:sp>
      <xdr:nvSpPr>
        <xdr:cNvPr id="1525" name="TextBox 840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123825</xdr:rowOff>
    </xdr:from>
    <xdr:ext cx="85725" cy="200025"/>
    <xdr:sp>
      <xdr:nvSpPr>
        <xdr:cNvPr id="1526" name="TextBox 841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123825</xdr:rowOff>
    </xdr:from>
    <xdr:ext cx="85725" cy="200025"/>
    <xdr:sp>
      <xdr:nvSpPr>
        <xdr:cNvPr id="1527" name="TextBox 842"/>
        <xdr:cNvSpPr txBox="1">
          <a:spLocks noChangeArrowheads="1"/>
        </xdr:cNvSpPr>
      </xdr:nvSpPr>
      <xdr:spPr>
        <a:xfrm>
          <a:off x="8858250" y="3533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123825</xdr:rowOff>
    </xdr:from>
    <xdr:ext cx="85725" cy="200025"/>
    <xdr:sp>
      <xdr:nvSpPr>
        <xdr:cNvPr id="1528" name="TextBox 843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123825</xdr:rowOff>
    </xdr:from>
    <xdr:ext cx="85725" cy="200025"/>
    <xdr:sp>
      <xdr:nvSpPr>
        <xdr:cNvPr id="1529" name="TextBox 844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123825</xdr:rowOff>
    </xdr:from>
    <xdr:ext cx="85725" cy="200025"/>
    <xdr:sp>
      <xdr:nvSpPr>
        <xdr:cNvPr id="1530" name="TextBox 845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123825</xdr:rowOff>
    </xdr:from>
    <xdr:ext cx="85725" cy="200025"/>
    <xdr:sp>
      <xdr:nvSpPr>
        <xdr:cNvPr id="1531" name="TextBox 846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123825</xdr:rowOff>
    </xdr:from>
    <xdr:ext cx="85725" cy="200025"/>
    <xdr:sp>
      <xdr:nvSpPr>
        <xdr:cNvPr id="1532" name="TextBox 847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123825</xdr:rowOff>
    </xdr:from>
    <xdr:ext cx="85725" cy="200025"/>
    <xdr:sp>
      <xdr:nvSpPr>
        <xdr:cNvPr id="1533" name="TextBox 848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123825</xdr:rowOff>
    </xdr:from>
    <xdr:ext cx="85725" cy="200025"/>
    <xdr:sp>
      <xdr:nvSpPr>
        <xdr:cNvPr id="1534" name="TextBox 849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123825</xdr:rowOff>
    </xdr:from>
    <xdr:ext cx="85725" cy="200025"/>
    <xdr:sp>
      <xdr:nvSpPr>
        <xdr:cNvPr id="1535" name="TextBox 850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123825</xdr:rowOff>
    </xdr:from>
    <xdr:ext cx="85725" cy="200025"/>
    <xdr:sp>
      <xdr:nvSpPr>
        <xdr:cNvPr id="1536" name="TextBox 851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123825</xdr:rowOff>
    </xdr:from>
    <xdr:ext cx="85725" cy="200025"/>
    <xdr:sp>
      <xdr:nvSpPr>
        <xdr:cNvPr id="1537" name="TextBox 852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123825</xdr:rowOff>
    </xdr:from>
    <xdr:ext cx="85725" cy="200025"/>
    <xdr:sp>
      <xdr:nvSpPr>
        <xdr:cNvPr id="1538" name="TextBox 853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123825</xdr:rowOff>
    </xdr:from>
    <xdr:ext cx="85725" cy="200025"/>
    <xdr:sp>
      <xdr:nvSpPr>
        <xdr:cNvPr id="1539" name="TextBox 854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123825</xdr:rowOff>
    </xdr:from>
    <xdr:ext cx="85725" cy="200025"/>
    <xdr:sp>
      <xdr:nvSpPr>
        <xdr:cNvPr id="1540" name="TextBox 855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123825</xdr:rowOff>
    </xdr:from>
    <xdr:ext cx="85725" cy="200025"/>
    <xdr:sp>
      <xdr:nvSpPr>
        <xdr:cNvPr id="1541" name="TextBox 856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123825</xdr:rowOff>
    </xdr:from>
    <xdr:ext cx="85725" cy="200025"/>
    <xdr:sp>
      <xdr:nvSpPr>
        <xdr:cNvPr id="1542" name="TextBox 857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123825</xdr:rowOff>
    </xdr:from>
    <xdr:ext cx="85725" cy="200025"/>
    <xdr:sp>
      <xdr:nvSpPr>
        <xdr:cNvPr id="1543" name="TextBox 858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123825</xdr:rowOff>
    </xdr:from>
    <xdr:ext cx="85725" cy="200025"/>
    <xdr:sp>
      <xdr:nvSpPr>
        <xdr:cNvPr id="1544" name="TextBox 859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123825</xdr:rowOff>
    </xdr:from>
    <xdr:ext cx="85725" cy="200025"/>
    <xdr:sp>
      <xdr:nvSpPr>
        <xdr:cNvPr id="1545" name="TextBox 860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123825</xdr:rowOff>
    </xdr:from>
    <xdr:ext cx="85725" cy="200025"/>
    <xdr:sp>
      <xdr:nvSpPr>
        <xdr:cNvPr id="1546" name="TextBox 861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123825</xdr:rowOff>
    </xdr:from>
    <xdr:ext cx="85725" cy="200025"/>
    <xdr:sp>
      <xdr:nvSpPr>
        <xdr:cNvPr id="1547" name="TextBox 862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123825</xdr:rowOff>
    </xdr:from>
    <xdr:ext cx="85725" cy="200025"/>
    <xdr:sp>
      <xdr:nvSpPr>
        <xdr:cNvPr id="1548" name="TextBox 863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123825</xdr:rowOff>
    </xdr:from>
    <xdr:ext cx="85725" cy="200025"/>
    <xdr:sp>
      <xdr:nvSpPr>
        <xdr:cNvPr id="1549" name="TextBox 864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123825</xdr:rowOff>
    </xdr:from>
    <xdr:ext cx="85725" cy="200025"/>
    <xdr:sp>
      <xdr:nvSpPr>
        <xdr:cNvPr id="1550" name="TextBox 865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123825</xdr:rowOff>
    </xdr:from>
    <xdr:ext cx="85725" cy="200025"/>
    <xdr:sp>
      <xdr:nvSpPr>
        <xdr:cNvPr id="1551" name="TextBox 866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123825</xdr:rowOff>
    </xdr:from>
    <xdr:ext cx="85725" cy="200025"/>
    <xdr:sp>
      <xdr:nvSpPr>
        <xdr:cNvPr id="1552" name="TextBox 867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123825</xdr:rowOff>
    </xdr:from>
    <xdr:ext cx="85725" cy="200025"/>
    <xdr:sp>
      <xdr:nvSpPr>
        <xdr:cNvPr id="1553" name="TextBox 868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123825</xdr:rowOff>
    </xdr:from>
    <xdr:ext cx="85725" cy="200025"/>
    <xdr:sp>
      <xdr:nvSpPr>
        <xdr:cNvPr id="1554" name="TextBox 869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123825</xdr:rowOff>
    </xdr:from>
    <xdr:ext cx="85725" cy="200025"/>
    <xdr:sp>
      <xdr:nvSpPr>
        <xdr:cNvPr id="1555" name="TextBox 870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123825</xdr:rowOff>
    </xdr:from>
    <xdr:ext cx="85725" cy="200025"/>
    <xdr:sp>
      <xdr:nvSpPr>
        <xdr:cNvPr id="1556" name="TextBox 871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123825</xdr:rowOff>
    </xdr:from>
    <xdr:ext cx="85725" cy="200025"/>
    <xdr:sp>
      <xdr:nvSpPr>
        <xdr:cNvPr id="1557" name="TextBox 872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123825</xdr:rowOff>
    </xdr:from>
    <xdr:ext cx="85725" cy="200025"/>
    <xdr:sp>
      <xdr:nvSpPr>
        <xdr:cNvPr id="1558" name="TextBox 873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123825</xdr:rowOff>
    </xdr:from>
    <xdr:ext cx="85725" cy="200025"/>
    <xdr:sp>
      <xdr:nvSpPr>
        <xdr:cNvPr id="1559" name="TextBox 874"/>
        <xdr:cNvSpPr txBox="1">
          <a:spLocks noChangeArrowheads="1"/>
        </xdr:cNvSpPr>
      </xdr:nvSpPr>
      <xdr:spPr>
        <a:xfrm>
          <a:off x="8858250" y="3695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123825</xdr:rowOff>
    </xdr:from>
    <xdr:ext cx="85725" cy="200025"/>
    <xdr:sp>
      <xdr:nvSpPr>
        <xdr:cNvPr id="1560" name="TextBox 875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123825</xdr:rowOff>
    </xdr:from>
    <xdr:ext cx="85725" cy="200025"/>
    <xdr:sp>
      <xdr:nvSpPr>
        <xdr:cNvPr id="1561" name="TextBox 876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123825</xdr:rowOff>
    </xdr:from>
    <xdr:ext cx="85725" cy="200025"/>
    <xdr:sp>
      <xdr:nvSpPr>
        <xdr:cNvPr id="1562" name="TextBox 877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123825</xdr:rowOff>
    </xdr:from>
    <xdr:ext cx="85725" cy="200025"/>
    <xdr:sp>
      <xdr:nvSpPr>
        <xdr:cNvPr id="1563" name="TextBox 878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123825</xdr:rowOff>
    </xdr:from>
    <xdr:ext cx="85725" cy="200025"/>
    <xdr:sp>
      <xdr:nvSpPr>
        <xdr:cNvPr id="1564" name="TextBox 879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123825</xdr:rowOff>
    </xdr:from>
    <xdr:ext cx="85725" cy="200025"/>
    <xdr:sp>
      <xdr:nvSpPr>
        <xdr:cNvPr id="1565" name="TextBox 880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123825</xdr:rowOff>
    </xdr:from>
    <xdr:ext cx="85725" cy="200025"/>
    <xdr:sp>
      <xdr:nvSpPr>
        <xdr:cNvPr id="1566" name="TextBox 881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123825</xdr:rowOff>
    </xdr:from>
    <xdr:ext cx="85725" cy="200025"/>
    <xdr:sp>
      <xdr:nvSpPr>
        <xdr:cNvPr id="1567" name="TextBox 882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123825</xdr:rowOff>
    </xdr:from>
    <xdr:ext cx="85725" cy="200025"/>
    <xdr:sp>
      <xdr:nvSpPr>
        <xdr:cNvPr id="1568" name="TextBox 883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123825</xdr:rowOff>
    </xdr:from>
    <xdr:ext cx="85725" cy="200025"/>
    <xdr:sp>
      <xdr:nvSpPr>
        <xdr:cNvPr id="1569" name="TextBox 884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123825</xdr:rowOff>
    </xdr:from>
    <xdr:ext cx="85725" cy="200025"/>
    <xdr:sp>
      <xdr:nvSpPr>
        <xdr:cNvPr id="1570" name="TextBox 885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123825</xdr:rowOff>
    </xdr:from>
    <xdr:ext cx="85725" cy="200025"/>
    <xdr:sp>
      <xdr:nvSpPr>
        <xdr:cNvPr id="1571" name="TextBox 886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123825</xdr:rowOff>
    </xdr:from>
    <xdr:ext cx="85725" cy="200025"/>
    <xdr:sp>
      <xdr:nvSpPr>
        <xdr:cNvPr id="1572" name="TextBox 887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123825</xdr:rowOff>
    </xdr:from>
    <xdr:ext cx="85725" cy="200025"/>
    <xdr:sp>
      <xdr:nvSpPr>
        <xdr:cNvPr id="1573" name="TextBox 888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123825</xdr:rowOff>
    </xdr:from>
    <xdr:ext cx="85725" cy="200025"/>
    <xdr:sp>
      <xdr:nvSpPr>
        <xdr:cNvPr id="1574" name="TextBox 889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123825</xdr:rowOff>
    </xdr:from>
    <xdr:ext cx="85725" cy="200025"/>
    <xdr:sp>
      <xdr:nvSpPr>
        <xdr:cNvPr id="1575" name="TextBox 890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123825</xdr:rowOff>
    </xdr:from>
    <xdr:ext cx="85725" cy="200025"/>
    <xdr:sp>
      <xdr:nvSpPr>
        <xdr:cNvPr id="1576" name="TextBox 891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123825</xdr:rowOff>
    </xdr:from>
    <xdr:ext cx="85725" cy="200025"/>
    <xdr:sp>
      <xdr:nvSpPr>
        <xdr:cNvPr id="1577" name="TextBox 892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123825</xdr:rowOff>
    </xdr:from>
    <xdr:ext cx="85725" cy="200025"/>
    <xdr:sp>
      <xdr:nvSpPr>
        <xdr:cNvPr id="1578" name="TextBox 893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123825</xdr:rowOff>
    </xdr:from>
    <xdr:ext cx="85725" cy="200025"/>
    <xdr:sp>
      <xdr:nvSpPr>
        <xdr:cNvPr id="1579" name="TextBox 894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123825</xdr:rowOff>
    </xdr:from>
    <xdr:ext cx="85725" cy="200025"/>
    <xdr:sp>
      <xdr:nvSpPr>
        <xdr:cNvPr id="1580" name="TextBox 895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123825</xdr:rowOff>
    </xdr:from>
    <xdr:ext cx="85725" cy="200025"/>
    <xdr:sp>
      <xdr:nvSpPr>
        <xdr:cNvPr id="1581" name="TextBox 896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123825</xdr:rowOff>
    </xdr:from>
    <xdr:ext cx="85725" cy="200025"/>
    <xdr:sp>
      <xdr:nvSpPr>
        <xdr:cNvPr id="1582" name="TextBox 897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123825</xdr:rowOff>
    </xdr:from>
    <xdr:ext cx="85725" cy="200025"/>
    <xdr:sp>
      <xdr:nvSpPr>
        <xdr:cNvPr id="1583" name="TextBox 898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123825</xdr:rowOff>
    </xdr:from>
    <xdr:ext cx="85725" cy="200025"/>
    <xdr:sp>
      <xdr:nvSpPr>
        <xdr:cNvPr id="1584" name="TextBox 899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123825</xdr:rowOff>
    </xdr:from>
    <xdr:ext cx="85725" cy="200025"/>
    <xdr:sp>
      <xdr:nvSpPr>
        <xdr:cNvPr id="1585" name="TextBox 900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123825</xdr:rowOff>
    </xdr:from>
    <xdr:ext cx="85725" cy="200025"/>
    <xdr:sp>
      <xdr:nvSpPr>
        <xdr:cNvPr id="1586" name="TextBox 901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123825</xdr:rowOff>
    </xdr:from>
    <xdr:ext cx="85725" cy="200025"/>
    <xdr:sp>
      <xdr:nvSpPr>
        <xdr:cNvPr id="1587" name="TextBox 902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123825</xdr:rowOff>
    </xdr:from>
    <xdr:ext cx="85725" cy="200025"/>
    <xdr:sp>
      <xdr:nvSpPr>
        <xdr:cNvPr id="1588" name="TextBox 903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123825</xdr:rowOff>
    </xdr:from>
    <xdr:ext cx="85725" cy="200025"/>
    <xdr:sp>
      <xdr:nvSpPr>
        <xdr:cNvPr id="1589" name="TextBox 904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123825</xdr:rowOff>
    </xdr:from>
    <xdr:ext cx="85725" cy="200025"/>
    <xdr:sp>
      <xdr:nvSpPr>
        <xdr:cNvPr id="1590" name="TextBox 905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123825</xdr:rowOff>
    </xdr:from>
    <xdr:ext cx="85725" cy="200025"/>
    <xdr:sp>
      <xdr:nvSpPr>
        <xdr:cNvPr id="1591" name="TextBox 906"/>
        <xdr:cNvSpPr txBox="1">
          <a:spLocks noChangeArrowheads="1"/>
        </xdr:cNvSpPr>
      </xdr:nvSpPr>
      <xdr:spPr>
        <a:xfrm>
          <a:off x="8858250" y="385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123825</xdr:rowOff>
    </xdr:from>
    <xdr:ext cx="85725" cy="200025"/>
    <xdr:sp>
      <xdr:nvSpPr>
        <xdr:cNvPr id="1592" name="TextBox 907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123825</xdr:rowOff>
    </xdr:from>
    <xdr:ext cx="85725" cy="200025"/>
    <xdr:sp>
      <xdr:nvSpPr>
        <xdr:cNvPr id="1593" name="TextBox 908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123825</xdr:rowOff>
    </xdr:from>
    <xdr:ext cx="85725" cy="200025"/>
    <xdr:sp>
      <xdr:nvSpPr>
        <xdr:cNvPr id="1594" name="TextBox 909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123825</xdr:rowOff>
    </xdr:from>
    <xdr:ext cx="85725" cy="200025"/>
    <xdr:sp>
      <xdr:nvSpPr>
        <xdr:cNvPr id="1595" name="TextBox 910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123825</xdr:rowOff>
    </xdr:from>
    <xdr:ext cx="85725" cy="200025"/>
    <xdr:sp>
      <xdr:nvSpPr>
        <xdr:cNvPr id="1596" name="TextBox 911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1597" name="TextBox 912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123825</xdr:rowOff>
    </xdr:from>
    <xdr:ext cx="85725" cy="200025"/>
    <xdr:sp>
      <xdr:nvSpPr>
        <xdr:cNvPr id="1598" name="TextBox 913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1599" name="TextBox 914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1600" name="TextBox 915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123825</xdr:rowOff>
    </xdr:from>
    <xdr:ext cx="85725" cy="200025"/>
    <xdr:sp>
      <xdr:nvSpPr>
        <xdr:cNvPr id="1601" name="TextBox 916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123825</xdr:rowOff>
    </xdr:from>
    <xdr:ext cx="85725" cy="200025"/>
    <xdr:sp>
      <xdr:nvSpPr>
        <xdr:cNvPr id="1602" name="TextBox 917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123825</xdr:rowOff>
    </xdr:from>
    <xdr:ext cx="85725" cy="200025"/>
    <xdr:sp>
      <xdr:nvSpPr>
        <xdr:cNvPr id="1603" name="TextBox 918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123825</xdr:rowOff>
    </xdr:from>
    <xdr:ext cx="85725" cy="200025"/>
    <xdr:sp>
      <xdr:nvSpPr>
        <xdr:cNvPr id="1604" name="TextBox 919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123825</xdr:rowOff>
    </xdr:from>
    <xdr:ext cx="85725" cy="200025"/>
    <xdr:sp>
      <xdr:nvSpPr>
        <xdr:cNvPr id="1605" name="TextBox 920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1606" name="TextBox 921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123825</xdr:rowOff>
    </xdr:from>
    <xdr:ext cx="85725" cy="200025"/>
    <xdr:sp>
      <xdr:nvSpPr>
        <xdr:cNvPr id="1607" name="TextBox 922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1608" name="TextBox 923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1609" name="TextBox 924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1610" name="TextBox 925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1611" name="TextBox 926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1612" name="TextBox 927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123825</xdr:rowOff>
    </xdr:from>
    <xdr:ext cx="85725" cy="200025"/>
    <xdr:sp>
      <xdr:nvSpPr>
        <xdr:cNvPr id="1613" name="TextBox 928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123825</xdr:rowOff>
    </xdr:from>
    <xdr:ext cx="85725" cy="200025"/>
    <xdr:sp>
      <xdr:nvSpPr>
        <xdr:cNvPr id="1614" name="TextBox 929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123825</xdr:rowOff>
    </xdr:from>
    <xdr:ext cx="85725" cy="200025"/>
    <xdr:sp>
      <xdr:nvSpPr>
        <xdr:cNvPr id="1615" name="TextBox 930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123825</xdr:rowOff>
    </xdr:from>
    <xdr:ext cx="85725" cy="200025"/>
    <xdr:sp>
      <xdr:nvSpPr>
        <xdr:cNvPr id="1616" name="TextBox 931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123825</xdr:rowOff>
    </xdr:from>
    <xdr:ext cx="85725" cy="200025"/>
    <xdr:sp>
      <xdr:nvSpPr>
        <xdr:cNvPr id="1617" name="TextBox 932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123825</xdr:rowOff>
    </xdr:from>
    <xdr:ext cx="85725" cy="200025"/>
    <xdr:sp>
      <xdr:nvSpPr>
        <xdr:cNvPr id="1618" name="TextBox 933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123825</xdr:rowOff>
    </xdr:from>
    <xdr:ext cx="85725" cy="200025"/>
    <xdr:sp>
      <xdr:nvSpPr>
        <xdr:cNvPr id="1619" name="TextBox 934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123825</xdr:rowOff>
    </xdr:from>
    <xdr:ext cx="85725" cy="200025"/>
    <xdr:sp>
      <xdr:nvSpPr>
        <xdr:cNvPr id="1620" name="TextBox 935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123825</xdr:rowOff>
    </xdr:from>
    <xdr:ext cx="85725" cy="200025"/>
    <xdr:sp>
      <xdr:nvSpPr>
        <xdr:cNvPr id="1621" name="TextBox 936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123825</xdr:rowOff>
    </xdr:from>
    <xdr:ext cx="85725" cy="200025"/>
    <xdr:sp>
      <xdr:nvSpPr>
        <xdr:cNvPr id="1622" name="TextBox 937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22</xdr:row>
      <xdr:rowOff>123825</xdr:rowOff>
    </xdr:from>
    <xdr:ext cx="85725" cy="200025"/>
    <xdr:sp>
      <xdr:nvSpPr>
        <xdr:cNvPr id="1623" name="TextBox 938"/>
        <xdr:cNvSpPr txBox="1">
          <a:spLocks noChangeArrowheads="1"/>
        </xdr:cNvSpPr>
      </xdr:nvSpPr>
      <xdr:spPr>
        <a:xfrm>
          <a:off x="8858250" y="4019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123825</xdr:rowOff>
    </xdr:from>
    <xdr:ext cx="85725" cy="200025"/>
    <xdr:sp>
      <xdr:nvSpPr>
        <xdr:cNvPr id="1624" name="TextBox 939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123825</xdr:rowOff>
    </xdr:from>
    <xdr:ext cx="85725" cy="200025"/>
    <xdr:sp>
      <xdr:nvSpPr>
        <xdr:cNvPr id="1625" name="TextBox 940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123825</xdr:rowOff>
    </xdr:from>
    <xdr:ext cx="85725" cy="200025"/>
    <xdr:sp>
      <xdr:nvSpPr>
        <xdr:cNvPr id="1626" name="TextBox 941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123825</xdr:rowOff>
    </xdr:from>
    <xdr:ext cx="85725" cy="200025"/>
    <xdr:sp>
      <xdr:nvSpPr>
        <xdr:cNvPr id="1627" name="TextBox 942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123825</xdr:rowOff>
    </xdr:from>
    <xdr:ext cx="85725" cy="200025"/>
    <xdr:sp>
      <xdr:nvSpPr>
        <xdr:cNvPr id="1628" name="TextBox 943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629" name="TextBox 944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1630" name="TextBox 945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631" name="TextBox 946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632" name="TextBox 947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1633" name="TextBox 948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1634" name="TextBox 949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1635" name="TextBox 950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1636" name="TextBox 951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1637" name="TextBox 952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638" name="TextBox 953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23</xdr:row>
      <xdr:rowOff>123825</xdr:rowOff>
    </xdr:from>
    <xdr:ext cx="85725" cy="200025"/>
    <xdr:sp>
      <xdr:nvSpPr>
        <xdr:cNvPr id="1639" name="TextBox 954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640" name="TextBox 955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641" name="TextBox 956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642" name="TextBox 957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643" name="TextBox 958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644" name="TextBox 959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645" name="TextBox 960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123825</xdr:rowOff>
    </xdr:from>
    <xdr:ext cx="85725" cy="200025"/>
    <xdr:sp>
      <xdr:nvSpPr>
        <xdr:cNvPr id="1646" name="TextBox 961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647" name="TextBox 962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648" name="TextBox 963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123825</xdr:rowOff>
    </xdr:from>
    <xdr:ext cx="85725" cy="200025"/>
    <xdr:sp>
      <xdr:nvSpPr>
        <xdr:cNvPr id="1649" name="TextBox 964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123825</xdr:rowOff>
    </xdr:from>
    <xdr:ext cx="85725" cy="200025"/>
    <xdr:sp>
      <xdr:nvSpPr>
        <xdr:cNvPr id="1650" name="TextBox 965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123825</xdr:rowOff>
    </xdr:from>
    <xdr:ext cx="85725" cy="200025"/>
    <xdr:sp>
      <xdr:nvSpPr>
        <xdr:cNvPr id="1651" name="TextBox 966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123825</xdr:rowOff>
    </xdr:from>
    <xdr:ext cx="85725" cy="200025"/>
    <xdr:sp>
      <xdr:nvSpPr>
        <xdr:cNvPr id="1652" name="TextBox 967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123825</xdr:rowOff>
    </xdr:from>
    <xdr:ext cx="85725" cy="200025"/>
    <xdr:sp>
      <xdr:nvSpPr>
        <xdr:cNvPr id="1653" name="TextBox 968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654" name="TextBox 969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23</xdr:row>
      <xdr:rowOff>123825</xdr:rowOff>
    </xdr:from>
    <xdr:ext cx="85725" cy="200025"/>
    <xdr:sp>
      <xdr:nvSpPr>
        <xdr:cNvPr id="1655" name="TextBox 970"/>
        <xdr:cNvSpPr txBox="1">
          <a:spLocks noChangeArrowheads="1"/>
        </xdr:cNvSpPr>
      </xdr:nvSpPr>
      <xdr:spPr>
        <a:xfrm>
          <a:off x="8858250" y="418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656" name="TextBox 971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657" name="TextBox 972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658" name="TextBox 973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659" name="TextBox 974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660" name="TextBox 975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661" name="TextBox 976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662" name="TextBox 977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663" name="TextBox 978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664" name="TextBox 979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665" name="TextBox 980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666" name="TextBox 981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667" name="TextBox 982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668" name="TextBox 983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669" name="TextBox 984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670" name="TextBox 985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671" name="TextBox 986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672" name="TextBox 987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673" name="TextBox 988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674" name="TextBox 989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675" name="TextBox 990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676" name="TextBox 991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677" name="TextBox 992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678" name="TextBox 993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679" name="TextBox 994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680" name="TextBox 995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681" name="TextBox 996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682" name="TextBox 997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683" name="TextBox 998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684" name="TextBox 999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685" name="TextBox 1000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686" name="TextBox 1001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687" name="TextBox 1002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688" name="TextBox 1003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689" name="TextBox 1004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690" name="TextBox 1005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691" name="TextBox 1006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692" name="TextBox 1007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123825</xdr:rowOff>
    </xdr:from>
    <xdr:ext cx="85725" cy="228600"/>
    <xdr:sp>
      <xdr:nvSpPr>
        <xdr:cNvPr id="1693" name="TextBox 1008"/>
        <xdr:cNvSpPr txBox="1">
          <a:spLocks noChangeArrowheads="1"/>
        </xdr:cNvSpPr>
      </xdr:nvSpPr>
      <xdr:spPr>
        <a:xfrm>
          <a:off x="8858250" y="1228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123825</xdr:rowOff>
    </xdr:from>
    <xdr:ext cx="85725" cy="228600"/>
    <xdr:sp>
      <xdr:nvSpPr>
        <xdr:cNvPr id="1694" name="TextBox 1009"/>
        <xdr:cNvSpPr txBox="1">
          <a:spLocks noChangeArrowheads="1"/>
        </xdr:cNvSpPr>
      </xdr:nvSpPr>
      <xdr:spPr>
        <a:xfrm>
          <a:off x="8858250" y="1228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123825</xdr:rowOff>
    </xdr:from>
    <xdr:ext cx="85725" cy="228600"/>
    <xdr:sp>
      <xdr:nvSpPr>
        <xdr:cNvPr id="1695" name="TextBox 1010"/>
        <xdr:cNvSpPr txBox="1">
          <a:spLocks noChangeArrowheads="1"/>
        </xdr:cNvSpPr>
      </xdr:nvSpPr>
      <xdr:spPr>
        <a:xfrm>
          <a:off x="8858250" y="1228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123825</xdr:rowOff>
    </xdr:from>
    <xdr:ext cx="85725" cy="228600"/>
    <xdr:sp>
      <xdr:nvSpPr>
        <xdr:cNvPr id="1696" name="TextBox 1011"/>
        <xdr:cNvSpPr txBox="1">
          <a:spLocks noChangeArrowheads="1"/>
        </xdr:cNvSpPr>
      </xdr:nvSpPr>
      <xdr:spPr>
        <a:xfrm>
          <a:off x="8858250" y="1228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123825</xdr:rowOff>
    </xdr:from>
    <xdr:ext cx="85725" cy="228600"/>
    <xdr:sp>
      <xdr:nvSpPr>
        <xdr:cNvPr id="1697" name="TextBox 1012"/>
        <xdr:cNvSpPr txBox="1">
          <a:spLocks noChangeArrowheads="1"/>
        </xdr:cNvSpPr>
      </xdr:nvSpPr>
      <xdr:spPr>
        <a:xfrm>
          <a:off x="8858250" y="1228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123825</xdr:rowOff>
    </xdr:from>
    <xdr:ext cx="85725" cy="228600"/>
    <xdr:sp>
      <xdr:nvSpPr>
        <xdr:cNvPr id="1698" name="TextBox 1013"/>
        <xdr:cNvSpPr txBox="1">
          <a:spLocks noChangeArrowheads="1"/>
        </xdr:cNvSpPr>
      </xdr:nvSpPr>
      <xdr:spPr>
        <a:xfrm>
          <a:off x="8858250" y="1228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123825</xdr:rowOff>
    </xdr:from>
    <xdr:ext cx="85725" cy="228600"/>
    <xdr:sp>
      <xdr:nvSpPr>
        <xdr:cNvPr id="1699" name="TextBox 1014"/>
        <xdr:cNvSpPr txBox="1">
          <a:spLocks noChangeArrowheads="1"/>
        </xdr:cNvSpPr>
      </xdr:nvSpPr>
      <xdr:spPr>
        <a:xfrm>
          <a:off x="8858250" y="1228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5</xdr:row>
      <xdr:rowOff>123825</xdr:rowOff>
    </xdr:from>
    <xdr:ext cx="85725" cy="228600"/>
    <xdr:sp>
      <xdr:nvSpPr>
        <xdr:cNvPr id="1700" name="TextBox 1015"/>
        <xdr:cNvSpPr txBox="1">
          <a:spLocks noChangeArrowheads="1"/>
        </xdr:cNvSpPr>
      </xdr:nvSpPr>
      <xdr:spPr>
        <a:xfrm>
          <a:off x="8858250" y="1228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701" name="TextBox 1016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702" name="TextBox 1017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703" name="TextBox 1018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704" name="TextBox 1019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705" name="TextBox 1020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706" name="TextBox 1021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707" name="TextBox 1022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708" name="TextBox 1023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709" name="TextBox 0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710" name="TextBox 1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711" name="TextBox 2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712" name="TextBox 3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713" name="TextBox 4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714" name="TextBox 5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715" name="TextBox 6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716" name="TextBox 7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717" name="TextBox 8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718" name="TextBox 9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719" name="TextBox 10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720" name="TextBox 11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721" name="TextBox 12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722" name="TextBox 13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723" name="TextBox 14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724" name="TextBox 15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725" name="TextBox 16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85725" cy="200025"/>
    <xdr:sp>
      <xdr:nvSpPr>
        <xdr:cNvPr id="1726" name="TextBox 17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727" name="TextBox 18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728" name="TextBox 19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729" name="TextBox 20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730" name="TextBox 21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731" name="TextBox 22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732" name="TextBox 23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733" name="TextBox 24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734" name="TextBox 25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735" name="TextBox 26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736" name="TextBox 27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737" name="TextBox 28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85725" cy="200025"/>
    <xdr:sp>
      <xdr:nvSpPr>
        <xdr:cNvPr id="1738" name="TextBox 29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739" name="TextBox 30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740" name="TextBox 31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741" name="TextBox 32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742" name="TextBox 33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743" name="TextBox 34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744" name="TextBox 35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745" name="TextBox 36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746" name="TextBox 37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747" name="TextBox 38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748" name="TextBox 39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749" name="TextBox 40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750" name="TextBox 41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751" name="TextBox 42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752" name="TextBox 43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753" name="TextBox 44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754" name="TextBox 45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755" name="TextBox 46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756" name="TextBox 47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757" name="TextBox 48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758" name="TextBox 49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759" name="TextBox 50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760" name="TextBox 51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761" name="TextBox 52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762" name="TextBox 53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763" name="TextBox 54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85725" cy="200025"/>
    <xdr:sp>
      <xdr:nvSpPr>
        <xdr:cNvPr id="1764" name="TextBox 55"/>
        <xdr:cNvSpPr txBox="1">
          <a:spLocks noChangeArrowheads="1"/>
        </xdr:cNvSpPr>
      </xdr:nvSpPr>
      <xdr:spPr>
        <a:xfrm>
          <a:off x="8858250" y="4343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765" name="TextBox 56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766" name="TextBox 57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767" name="TextBox 58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768" name="TextBox 59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769" name="TextBox 60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770" name="TextBox 61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771" name="TextBox 62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772" name="TextBox 63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773" name="TextBox 64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774" name="TextBox 65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775" name="TextBox 66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85725" cy="200025"/>
    <xdr:sp>
      <xdr:nvSpPr>
        <xdr:cNvPr id="1776" name="TextBox 67"/>
        <xdr:cNvSpPr txBox="1">
          <a:spLocks noChangeArrowheads="1"/>
        </xdr:cNvSpPr>
      </xdr:nvSpPr>
      <xdr:spPr>
        <a:xfrm>
          <a:off x="8858250" y="4505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934325" y="990600"/>
          <a:ext cx="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934325" y="99060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NEW !!!</a:t>
          </a:r>
        </a:p>
      </xdr:txBody>
    </xdr:sp>
    <xdr:clientData/>
  </xdr:twoCellAnchor>
  <xdr:oneCellAnchor>
    <xdr:from>
      <xdr:col>3</xdr:col>
      <xdr:colOff>28575</xdr:colOff>
      <xdr:row>35</xdr:row>
      <xdr:rowOff>152400</xdr:rowOff>
    </xdr:from>
    <xdr:ext cx="85725" cy="200025"/>
    <xdr:sp>
      <xdr:nvSpPr>
        <xdr:cNvPr id="3" name="TextBox 4"/>
        <xdr:cNvSpPr txBox="1">
          <a:spLocks noChangeArrowheads="1"/>
        </xdr:cNvSpPr>
      </xdr:nvSpPr>
      <xdr:spPr>
        <a:xfrm>
          <a:off x="4362450" y="10287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28575</xdr:colOff>
      <xdr:row>35</xdr:row>
      <xdr:rowOff>152400</xdr:rowOff>
    </xdr:from>
    <xdr:ext cx="85725" cy="200025"/>
    <xdr:sp>
      <xdr:nvSpPr>
        <xdr:cNvPr id="4" name="TextBox 5"/>
        <xdr:cNvSpPr txBox="1">
          <a:spLocks noChangeArrowheads="1"/>
        </xdr:cNvSpPr>
      </xdr:nvSpPr>
      <xdr:spPr>
        <a:xfrm>
          <a:off x="4362450" y="10287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28575</xdr:colOff>
      <xdr:row>35</xdr:row>
      <xdr:rowOff>152400</xdr:rowOff>
    </xdr:from>
    <xdr:ext cx="85725" cy="200025"/>
    <xdr:sp>
      <xdr:nvSpPr>
        <xdr:cNvPr id="5" name="TextBox 6"/>
        <xdr:cNvSpPr txBox="1">
          <a:spLocks noChangeArrowheads="1"/>
        </xdr:cNvSpPr>
      </xdr:nvSpPr>
      <xdr:spPr>
        <a:xfrm>
          <a:off x="4362450" y="10287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123825</xdr:rowOff>
    </xdr:from>
    <xdr:ext cx="85725" cy="200025"/>
    <xdr:sp>
      <xdr:nvSpPr>
        <xdr:cNvPr id="6" name="TextBox 7"/>
        <xdr:cNvSpPr txBox="1">
          <a:spLocks noChangeArrowheads="1"/>
        </xdr:cNvSpPr>
      </xdr:nvSpPr>
      <xdr:spPr>
        <a:xfrm>
          <a:off x="5019675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7" name="AutoShape 9"/>
        <xdr:cNvSpPr>
          <a:spLocks/>
        </xdr:cNvSpPr>
      </xdr:nvSpPr>
      <xdr:spPr>
        <a:xfrm>
          <a:off x="6391275" y="990600"/>
          <a:ext cx="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6391275" y="99060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NEW !!!</a:t>
          </a:r>
        </a:p>
      </xdr:txBody>
    </xdr:sp>
    <xdr:clientData/>
  </xdr:twoCellAnchor>
  <xdr:oneCellAnchor>
    <xdr:from>
      <xdr:col>2</xdr:col>
      <xdr:colOff>28575</xdr:colOff>
      <xdr:row>20</xdr:row>
      <xdr:rowOff>0</xdr:rowOff>
    </xdr:from>
    <xdr:ext cx="85725" cy="200025"/>
    <xdr:sp>
      <xdr:nvSpPr>
        <xdr:cNvPr id="9" name="TextBox 11"/>
        <xdr:cNvSpPr txBox="1">
          <a:spLocks noChangeArrowheads="1"/>
        </xdr:cNvSpPr>
      </xdr:nvSpPr>
      <xdr:spPr>
        <a:xfrm>
          <a:off x="3581400" y="6143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28575</xdr:colOff>
      <xdr:row>20</xdr:row>
      <xdr:rowOff>0</xdr:rowOff>
    </xdr:from>
    <xdr:ext cx="85725" cy="200025"/>
    <xdr:sp>
      <xdr:nvSpPr>
        <xdr:cNvPr id="10" name="TextBox 12"/>
        <xdr:cNvSpPr txBox="1">
          <a:spLocks noChangeArrowheads="1"/>
        </xdr:cNvSpPr>
      </xdr:nvSpPr>
      <xdr:spPr>
        <a:xfrm>
          <a:off x="3581400" y="6143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28575</xdr:colOff>
      <xdr:row>20</xdr:row>
      <xdr:rowOff>0</xdr:rowOff>
    </xdr:from>
    <xdr:ext cx="85725" cy="200025"/>
    <xdr:sp>
      <xdr:nvSpPr>
        <xdr:cNvPr id="11" name="TextBox 13"/>
        <xdr:cNvSpPr txBox="1">
          <a:spLocks noChangeArrowheads="1"/>
        </xdr:cNvSpPr>
      </xdr:nvSpPr>
      <xdr:spPr>
        <a:xfrm>
          <a:off x="3581400" y="6143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304800</xdr:colOff>
      <xdr:row>37</xdr:row>
      <xdr:rowOff>123825</xdr:rowOff>
    </xdr:from>
    <xdr:ext cx="85725" cy="200025"/>
    <xdr:sp>
      <xdr:nvSpPr>
        <xdr:cNvPr id="12" name="TextBox 14"/>
        <xdr:cNvSpPr txBox="1">
          <a:spLocks noChangeArrowheads="1"/>
        </xdr:cNvSpPr>
      </xdr:nvSpPr>
      <xdr:spPr>
        <a:xfrm>
          <a:off x="4638675" y="10734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542925</xdr:colOff>
      <xdr:row>40</xdr:row>
      <xdr:rowOff>47625</xdr:rowOff>
    </xdr:from>
    <xdr:ext cx="85725" cy="361950"/>
    <xdr:sp>
      <xdr:nvSpPr>
        <xdr:cNvPr id="13" name="TextBox 15"/>
        <xdr:cNvSpPr txBox="1">
          <a:spLocks noChangeArrowheads="1"/>
        </xdr:cNvSpPr>
      </xdr:nvSpPr>
      <xdr:spPr>
        <a:xfrm>
          <a:off x="11315700" y="11249025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34100" y="1104900"/>
          <a:ext cx="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34100" y="110490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NEW !!!</a:t>
          </a:r>
        </a:p>
      </xdr:txBody>
    </xdr:sp>
    <xdr:clientData/>
  </xdr:twoCellAnchor>
  <xdr:oneCellAnchor>
    <xdr:from>
      <xdr:col>5</xdr:col>
      <xdr:colOff>28575</xdr:colOff>
      <xdr:row>55</xdr:row>
      <xdr:rowOff>0</xdr:rowOff>
    </xdr:from>
    <xdr:ext cx="85725" cy="200025"/>
    <xdr:sp>
      <xdr:nvSpPr>
        <xdr:cNvPr id="3" name="TextBox 4"/>
        <xdr:cNvSpPr txBox="1">
          <a:spLocks noChangeArrowheads="1"/>
        </xdr:cNvSpPr>
      </xdr:nvSpPr>
      <xdr:spPr>
        <a:xfrm>
          <a:off x="4591050" y="924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28575</xdr:colOff>
      <xdr:row>55</xdr:row>
      <xdr:rowOff>0</xdr:rowOff>
    </xdr:from>
    <xdr:ext cx="85725" cy="200025"/>
    <xdr:sp>
      <xdr:nvSpPr>
        <xdr:cNvPr id="4" name="TextBox 5"/>
        <xdr:cNvSpPr txBox="1">
          <a:spLocks noChangeArrowheads="1"/>
        </xdr:cNvSpPr>
      </xdr:nvSpPr>
      <xdr:spPr>
        <a:xfrm>
          <a:off x="4591050" y="924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28575</xdr:colOff>
      <xdr:row>55</xdr:row>
      <xdr:rowOff>0</xdr:rowOff>
    </xdr:from>
    <xdr:ext cx="85725" cy="200025"/>
    <xdr:sp>
      <xdr:nvSpPr>
        <xdr:cNvPr id="5" name="TextBox 6"/>
        <xdr:cNvSpPr txBox="1">
          <a:spLocks noChangeArrowheads="1"/>
        </xdr:cNvSpPr>
      </xdr:nvSpPr>
      <xdr:spPr>
        <a:xfrm>
          <a:off x="4591050" y="924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85725" cy="200025"/>
    <xdr:sp>
      <xdr:nvSpPr>
        <xdr:cNvPr id="6" name="TextBox 7"/>
        <xdr:cNvSpPr txBox="1">
          <a:spLocks noChangeArrowheads="1"/>
        </xdr:cNvSpPr>
      </xdr:nvSpPr>
      <xdr:spPr>
        <a:xfrm>
          <a:off x="5172075" y="924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85725" cy="200025"/>
    <xdr:sp>
      <xdr:nvSpPr>
        <xdr:cNvPr id="7" name="TextBox 8"/>
        <xdr:cNvSpPr txBox="1">
          <a:spLocks noChangeArrowheads="1"/>
        </xdr:cNvSpPr>
      </xdr:nvSpPr>
      <xdr:spPr>
        <a:xfrm>
          <a:off x="5172075" y="9248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800725" y="1266825"/>
          <a:ext cx="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800725" y="126682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NEW !!!</a:t>
          </a:r>
        </a:p>
      </xdr:txBody>
    </xdr:sp>
    <xdr:clientData/>
  </xdr:twoCellAnchor>
  <xdr:oneCellAnchor>
    <xdr:from>
      <xdr:col>3</xdr:col>
      <xdr:colOff>28575</xdr:colOff>
      <xdr:row>39</xdr:row>
      <xdr:rowOff>152400</xdr:rowOff>
    </xdr:from>
    <xdr:ext cx="85725" cy="200025"/>
    <xdr:sp>
      <xdr:nvSpPr>
        <xdr:cNvPr id="3" name="TextBox 4"/>
        <xdr:cNvSpPr txBox="1">
          <a:spLocks noChangeArrowheads="1"/>
        </xdr:cNvSpPr>
      </xdr:nvSpPr>
      <xdr:spPr>
        <a:xfrm>
          <a:off x="3400425" y="6829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28575</xdr:colOff>
      <xdr:row>39</xdr:row>
      <xdr:rowOff>152400</xdr:rowOff>
    </xdr:from>
    <xdr:ext cx="85725" cy="200025"/>
    <xdr:sp>
      <xdr:nvSpPr>
        <xdr:cNvPr id="4" name="TextBox 5"/>
        <xdr:cNvSpPr txBox="1">
          <a:spLocks noChangeArrowheads="1"/>
        </xdr:cNvSpPr>
      </xdr:nvSpPr>
      <xdr:spPr>
        <a:xfrm>
          <a:off x="3400425" y="6829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28575</xdr:colOff>
      <xdr:row>39</xdr:row>
      <xdr:rowOff>152400</xdr:rowOff>
    </xdr:from>
    <xdr:ext cx="85725" cy="200025"/>
    <xdr:sp>
      <xdr:nvSpPr>
        <xdr:cNvPr id="5" name="TextBox 6"/>
        <xdr:cNvSpPr txBox="1">
          <a:spLocks noChangeArrowheads="1"/>
        </xdr:cNvSpPr>
      </xdr:nvSpPr>
      <xdr:spPr>
        <a:xfrm>
          <a:off x="3400425" y="6829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123825</xdr:rowOff>
    </xdr:from>
    <xdr:ext cx="85725" cy="200025"/>
    <xdr:sp>
      <xdr:nvSpPr>
        <xdr:cNvPr id="6" name="TextBox 7"/>
        <xdr:cNvSpPr txBox="1">
          <a:spLocks noChangeArrowheads="1"/>
        </xdr:cNvSpPr>
      </xdr:nvSpPr>
      <xdr:spPr>
        <a:xfrm>
          <a:off x="4838700" y="7772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123825</xdr:rowOff>
    </xdr:from>
    <xdr:ext cx="85725" cy="200025"/>
    <xdr:sp>
      <xdr:nvSpPr>
        <xdr:cNvPr id="7" name="TextBox 8"/>
        <xdr:cNvSpPr txBox="1">
          <a:spLocks noChangeArrowheads="1"/>
        </xdr:cNvSpPr>
      </xdr:nvSpPr>
      <xdr:spPr>
        <a:xfrm>
          <a:off x="4838700" y="7934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123825</xdr:rowOff>
    </xdr:from>
    <xdr:ext cx="85725" cy="200025"/>
    <xdr:sp>
      <xdr:nvSpPr>
        <xdr:cNvPr id="8" name="TextBox 11"/>
        <xdr:cNvSpPr txBox="1">
          <a:spLocks noChangeArrowheads="1"/>
        </xdr:cNvSpPr>
      </xdr:nvSpPr>
      <xdr:spPr>
        <a:xfrm>
          <a:off x="5800725" y="7772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123825</xdr:rowOff>
    </xdr:from>
    <xdr:ext cx="85725" cy="200025"/>
    <xdr:sp>
      <xdr:nvSpPr>
        <xdr:cNvPr id="9" name="TextBox 12"/>
        <xdr:cNvSpPr txBox="1">
          <a:spLocks noChangeArrowheads="1"/>
        </xdr:cNvSpPr>
      </xdr:nvSpPr>
      <xdr:spPr>
        <a:xfrm>
          <a:off x="5800725" y="7934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123825</xdr:rowOff>
    </xdr:from>
    <xdr:ext cx="85725" cy="200025"/>
    <xdr:sp>
      <xdr:nvSpPr>
        <xdr:cNvPr id="10" name="TextBox 13"/>
        <xdr:cNvSpPr txBox="1">
          <a:spLocks noChangeArrowheads="1"/>
        </xdr:cNvSpPr>
      </xdr:nvSpPr>
      <xdr:spPr>
        <a:xfrm>
          <a:off x="5800725" y="7772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123825</xdr:rowOff>
    </xdr:from>
    <xdr:ext cx="85725" cy="200025"/>
    <xdr:sp>
      <xdr:nvSpPr>
        <xdr:cNvPr id="11" name="TextBox 14"/>
        <xdr:cNvSpPr txBox="1">
          <a:spLocks noChangeArrowheads="1"/>
        </xdr:cNvSpPr>
      </xdr:nvSpPr>
      <xdr:spPr>
        <a:xfrm>
          <a:off x="5800725" y="7772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123825</xdr:rowOff>
    </xdr:from>
    <xdr:ext cx="85725" cy="200025"/>
    <xdr:sp>
      <xdr:nvSpPr>
        <xdr:cNvPr id="12" name="TextBox 15"/>
        <xdr:cNvSpPr txBox="1">
          <a:spLocks noChangeArrowheads="1"/>
        </xdr:cNvSpPr>
      </xdr:nvSpPr>
      <xdr:spPr>
        <a:xfrm>
          <a:off x="5800725" y="7934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123825</xdr:rowOff>
    </xdr:from>
    <xdr:ext cx="85725" cy="200025"/>
    <xdr:sp>
      <xdr:nvSpPr>
        <xdr:cNvPr id="13" name="TextBox 16"/>
        <xdr:cNvSpPr txBox="1">
          <a:spLocks noChangeArrowheads="1"/>
        </xdr:cNvSpPr>
      </xdr:nvSpPr>
      <xdr:spPr>
        <a:xfrm>
          <a:off x="5800725" y="7934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123825</xdr:rowOff>
    </xdr:from>
    <xdr:ext cx="85725" cy="200025"/>
    <xdr:sp>
      <xdr:nvSpPr>
        <xdr:cNvPr id="14" name="TextBox 17"/>
        <xdr:cNvSpPr txBox="1">
          <a:spLocks noChangeArrowheads="1"/>
        </xdr:cNvSpPr>
      </xdr:nvSpPr>
      <xdr:spPr>
        <a:xfrm>
          <a:off x="4838700" y="6962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848725" y="1104900"/>
          <a:ext cx="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848725" y="110490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NEW !!!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696575" y="952500"/>
          <a:ext cx="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696575" y="95250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NEW !!!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</xdr:row>
      <xdr:rowOff>0</xdr:rowOff>
    </xdr:from>
    <xdr:ext cx="85725" cy="200025"/>
    <xdr:sp>
      <xdr:nvSpPr>
        <xdr:cNvPr id="1" name="TextBox 2"/>
        <xdr:cNvSpPr txBox="1">
          <a:spLocks noChangeArrowheads="1"/>
        </xdr:cNvSpPr>
      </xdr:nvSpPr>
      <xdr:spPr>
        <a:xfrm>
          <a:off x="1400175" y="3438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85725" cy="200025"/>
    <xdr:sp>
      <xdr:nvSpPr>
        <xdr:cNvPr id="2" name="TextBox 3"/>
        <xdr:cNvSpPr txBox="1">
          <a:spLocks noChangeArrowheads="1"/>
        </xdr:cNvSpPr>
      </xdr:nvSpPr>
      <xdr:spPr>
        <a:xfrm>
          <a:off x="1400175" y="327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85725" cy="200025"/>
    <xdr:sp>
      <xdr:nvSpPr>
        <xdr:cNvPr id="3" name="TextBox 4"/>
        <xdr:cNvSpPr txBox="1">
          <a:spLocks noChangeArrowheads="1"/>
        </xdr:cNvSpPr>
      </xdr:nvSpPr>
      <xdr:spPr>
        <a:xfrm>
          <a:off x="1400175" y="327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85725" cy="200025"/>
    <xdr:sp>
      <xdr:nvSpPr>
        <xdr:cNvPr id="4" name="TextBox 5"/>
        <xdr:cNvSpPr txBox="1">
          <a:spLocks noChangeArrowheads="1"/>
        </xdr:cNvSpPr>
      </xdr:nvSpPr>
      <xdr:spPr>
        <a:xfrm>
          <a:off x="5781675" y="3438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00025"/>
    <xdr:sp>
      <xdr:nvSpPr>
        <xdr:cNvPr id="5" name="TextBox 6"/>
        <xdr:cNvSpPr txBox="1">
          <a:spLocks noChangeArrowheads="1"/>
        </xdr:cNvSpPr>
      </xdr:nvSpPr>
      <xdr:spPr>
        <a:xfrm>
          <a:off x="5781675" y="327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00025"/>
    <xdr:sp>
      <xdr:nvSpPr>
        <xdr:cNvPr id="6" name="TextBox 7"/>
        <xdr:cNvSpPr txBox="1">
          <a:spLocks noChangeArrowheads="1"/>
        </xdr:cNvSpPr>
      </xdr:nvSpPr>
      <xdr:spPr>
        <a:xfrm>
          <a:off x="5781675" y="327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85725" cy="200025"/>
    <xdr:sp>
      <xdr:nvSpPr>
        <xdr:cNvPr id="7" name="TextBox 8"/>
        <xdr:cNvSpPr txBox="1">
          <a:spLocks noChangeArrowheads="1"/>
        </xdr:cNvSpPr>
      </xdr:nvSpPr>
      <xdr:spPr>
        <a:xfrm>
          <a:off x="1400175" y="624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85725" cy="200025"/>
    <xdr:sp>
      <xdr:nvSpPr>
        <xdr:cNvPr id="8" name="TextBox 9"/>
        <xdr:cNvSpPr txBox="1">
          <a:spLocks noChangeArrowheads="1"/>
        </xdr:cNvSpPr>
      </xdr:nvSpPr>
      <xdr:spPr>
        <a:xfrm>
          <a:off x="1400175" y="608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85725" cy="200025"/>
    <xdr:sp>
      <xdr:nvSpPr>
        <xdr:cNvPr id="9" name="TextBox 10"/>
        <xdr:cNvSpPr txBox="1">
          <a:spLocks noChangeArrowheads="1"/>
        </xdr:cNvSpPr>
      </xdr:nvSpPr>
      <xdr:spPr>
        <a:xfrm>
          <a:off x="1400175" y="608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00025"/>
    <xdr:sp>
      <xdr:nvSpPr>
        <xdr:cNvPr id="10" name="TextBox 11"/>
        <xdr:cNvSpPr txBox="1">
          <a:spLocks noChangeArrowheads="1"/>
        </xdr:cNvSpPr>
      </xdr:nvSpPr>
      <xdr:spPr>
        <a:xfrm>
          <a:off x="5781675" y="624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00025"/>
    <xdr:sp>
      <xdr:nvSpPr>
        <xdr:cNvPr id="11" name="TextBox 12"/>
        <xdr:cNvSpPr txBox="1">
          <a:spLocks noChangeArrowheads="1"/>
        </xdr:cNvSpPr>
      </xdr:nvSpPr>
      <xdr:spPr>
        <a:xfrm>
          <a:off x="5781675" y="608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00025"/>
    <xdr:sp>
      <xdr:nvSpPr>
        <xdr:cNvPr id="12" name="TextBox 13"/>
        <xdr:cNvSpPr txBox="1">
          <a:spLocks noChangeArrowheads="1"/>
        </xdr:cNvSpPr>
      </xdr:nvSpPr>
      <xdr:spPr>
        <a:xfrm>
          <a:off x="5781675" y="608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200025"/>
    <xdr:sp>
      <xdr:nvSpPr>
        <xdr:cNvPr id="13" name="TextBox 14"/>
        <xdr:cNvSpPr txBox="1">
          <a:spLocks noChangeArrowheads="1"/>
        </xdr:cNvSpPr>
      </xdr:nvSpPr>
      <xdr:spPr>
        <a:xfrm>
          <a:off x="2028825" y="3438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200025"/>
    <xdr:sp>
      <xdr:nvSpPr>
        <xdr:cNvPr id="14" name="TextBox 15"/>
        <xdr:cNvSpPr txBox="1">
          <a:spLocks noChangeArrowheads="1"/>
        </xdr:cNvSpPr>
      </xdr:nvSpPr>
      <xdr:spPr>
        <a:xfrm>
          <a:off x="2028825" y="327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200025"/>
    <xdr:sp>
      <xdr:nvSpPr>
        <xdr:cNvPr id="15" name="TextBox 16"/>
        <xdr:cNvSpPr txBox="1">
          <a:spLocks noChangeArrowheads="1"/>
        </xdr:cNvSpPr>
      </xdr:nvSpPr>
      <xdr:spPr>
        <a:xfrm>
          <a:off x="2028825" y="327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85725" cy="200025"/>
    <xdr:sp>
      <xdr:nvSpPr>
        <xdr:cNvPr id="16" name="TextBox 17"/>
        <xdr:cNvSpPr txBox="1">
          <a:spLocks noChangeArrowheads="1"/>
        </xdr:cNvSpPr>
      </xdr:nvSpPr>
      <xdr:spPr>
        <a:xfrm>
          <a:off x="2028825" y="3438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200025"/>
    <xdr:sp>
      <xdr:nvSpPr>
        <xdr:cNvPr id="17" name="TextBox 18"/>
        <xdr:cNvSpPr txBox="1">
          <a:spLocks noChangeArrowheads="1"/>
        </xdr:cNvSpPr>
      </xdr:nvSpPr>
      <xdr:spPr>
        <a:xfrm>
          <a:off x="2028825" y="327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85725" cy="200025"/>
    <xdr:sp>
      <xdr:nvSpPr>
        <xdr:cNvPr id="18" name="TextBox 19"/>
        <xdr:cNvSpPr txBox="1">
          <a:spLocks noChangeArrowheads="1"/>
        </xdr:cNvSpPr>
      </xdr:nvSpPr>
      <xdr:spPr>
        <a:xfrm>
          <a:off x="2028825" y="327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5725" cy="200025"/>
    <xdr:sp>
      <xdr:nvSpPr>
        <xdr:cNvPr id="19" name="TextBox 20"/>
        <xdr:cNvSpPr txBox="1">
          <a:spLocks noChangeArrowheads="1"/>
        </xdr:cNvSpPr>
      </xdr:nvSpPr>
      <xdr:spPr>
        <a:xfrm>
          <a:off x="2028825" y="3438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200025"/>
    <xdr:sp>
      <xdr:nvSpPr>
        <xdr:cNvPr id="20" name="TextBox 21"/>
        <xdr:cNvSpPr txBox="1">
          <a:spLocks noChangeArrowheads="1"/>
        </xdr:cNvSpPr>
      </xdr:nvSpPr>
      <xdr:spPr>
        <a:xfrm>
          <a:off x="2028825" y="327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85725" cy="200025"/>
    <xdr:sp>
      <xdr:nvSpPr>
        <xdr:cNvPr id="21" name="TextBox 22"/>
        <xdr:cNvSpPr txBox="1">
          <a:spLocks noChangeArrowheads="1"/>
        </xdr:cNvSpPr>
      </xdr:nvSpPr>
      <xdr:spPr>
        <a:xfrm>
          <a:off x="2028825" y="327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85725" cy="200025"/>
    <xdr:sp>
      <xdr:nvSpPr>
        <xdr:cNvPr id="22" name="TextBox 23"/>
        <xdr:cNvSpPr txBox="1">
          <a:spLocks noChangeArrowheads="1"/>
        </xdr:cNvSpPr>
      </xdr:nvSpPr>
      <xdr:spPr>
        <a:xfrm>
          <a:off x="6400800" y="3438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85725" cy="200025"/>
    <xdr:sp>
      <xdr:nvSpPr>
        <xdr:cNvPr id="23" name="TextBox 24"/>
        <xdr:cNvSpPr txBox="1">
          <a:spLocks noChangeArrowheads="1"/>
        </xdr:cNvSpPr>
      </xdr:nvSpPr>
      <xdr:spPr>
        <a:xfrm>
          <a:off x="6400800" y="327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85725" cy="200025"/>
    <xdr:sp>
      <xdr:nvSpPr>
        <xdr:cNvPr id="24" name="TextBox 25"/>
        <xdr:cNvSpPr txBox="1">
          <a:spLocks noChangeArrowheads="1"/>
        </xdr:cNvSpPr>
      </xdr:nvSpPr>
      <xdr:spPr>
        <a:xfrm>
          <a:off x="6400800" y="3276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85725" cy="200025"/>
    <xdr:sp>
      <xdr:nvSpPr>
        <xdr:cNvPr id="25" name="TextBox 26"/>
        <xdr:cNvSpPr txBox="1">
          <a:spLocks noChangeArrowheads="1"/>
        </xdr:cNvSpPr>
      </xdr:nvSpPr>
      <xdr:spPr>
        <a:xfrm>
          <a:off x="6400800" y="624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85725" cy="200025"/>
    <xdr:sp>
      <xdr:nvSpPr>
        <xdr:cNvPr id="26" name="TextBox 27"/>
        <xdr:cNvSpPr txBox="1">
          <a:spLocks noChangeArrowheads="1"/>
        </xdr:cNvSpPr>
      </xdr:nvSpPr>
      <xdr:spPr>
        <a:xfrm>
          <a:off x="6400800" y="608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85725" cy="200025"/>
    <xdr:sp>
      <xdr:nvSpPr>
        <xdr:cNvPr id="27" name="TextBox 28"/>
        <xdr:cNvSpPr txBox="1">
          <a:spLocks noChangeArrowheads="1"/>
        </xdr:cNvSpPr>
      </xdr:nvSpPr>
      <xdr:spPr>
        <a:xfrm>
          <a:off x="6400800" y="608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85725" cy="200025"/>
    <xdr:sp>
      <xdr:nvSpPr>
        <xdr:cNvPr id="28" name="TextBox 29"/>
        <xdr:cNvSpPr txBox="1">
          <a:spLocks noChangeArrowheads="1"/>
        </xdr:cNvSpPr>
      </xdr:nvSpPr>
      <xdr:spPr>
        <a:xfrm>
          <a:off x="2028825" y="624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85725" cy="200025"/>
    <xdr:sp>
      <xdr:nvSpPr>
        <xdr:cNvPr id="29" name="TextBox 30"/>
        <xdr:cNvSpPr txBox="1">
          <a:spLocks noChangeArrowheads="1"/>
        </xdr:cNvSpPr>
      </xdr:nvSpPr>
      <xdr:spPr>
        <a:xfrm>
          <a:off x="2028825" y="608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85725" cy="200025"/>
    <xdr:sp>
      <xdr:nvSpPr>
        <xdr:cNvPr id="30" name="TextBox 31"/>
        <xdr:cNvSpPr txBox="1">
          <a:spLocks noChangeArrowheads="1"/>
        </xdr:cNvSpPr>
      </xdr:nvSpPr>
      <xdr:spPr>
        <a:xfrm>
          <a:off x="2028825" y="608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85725" cy="200025"/>
    <xdr:sp>
      <xdr:nvSpPr>
        <xdr:cNvPr id="31" name="TextBox 32"/>
        <xdr:cNvSpPr txBox="1">
          <a:spLocks noChangeArrowheads="1"/>
        </xdr:cNvSpPr>
      </xdr:nvSpPr>
      <xdr:spPr>
        <a:xfrm>
          <a:off x="5781675" y="657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85725" cy="200025"/>
    <xdr:sp>
      <xdr:nvSpPr>
        <xdr:cNvPr id="32" name="TextBox 33"/>
        <xdr:cNvSpPr txBox="1">
          <a:spLocks noChangeArrowheads="1"/>
        </xdr:cNvSpPr>
      </xdr:nvSpPr>
      <xdr:spPr>
        <a:xfrm>
          <a:off x="5781675" y="6410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85725" cy="200025"/>
    <xdr:sp>
      <xdr:nvSpPr>
        <xdr:cNvPr id="33" name="TextBox 34"/>
        <xdr:cNvSpPr txBox="1">
          <a:spLocks noChangeArrowheads="1"/>
        </xdr:cNvSpPr>
      </xdr:nvSpPr>
      <xdr:spPr>
        <a:xfrm>
          <a:off x="5781675" y="6410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41</xdr:row>
      <xdr:rowOff>0</xdr:rowOff>
    </xdr:from>
    <xdr:ext cx="85725" cy="190500"/>
    <xdr:sp>
      <xdr:nvSpPr>
        <xdr:cNvPr id="34" name="TextBox 35"/>
        <xdr:cNvSpPr txBox="1">
          <a:spLocks noChangeArrowheads="1"/>
        </xdr:cNvSpPr>
      </xdr:nvSpPr>
      <xdr:spPr>
        <a:xfrm>
          <a:off x="5781675" y="7448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85725" cy="238125"/>
    <xdr:sp>
      <xdr:nvSpPr>
        <xdr:cNvPr id="35" name="TextBox 36"/>
        <xdr:cNvSpPr txBox="1">
          <a:spLocks noChangeArrowheads="1"/>
        </xdr:cNvSpPr>
      </xdr:nvSpPr>
      <xdr:spPr>
        <a:xfrm>
          <a:off x="5781675" y="72485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40</xdr:row>
      <xdr:rowOff>0</xdr:rowOff>
    </xdr:from>
    <xdr:ext cx="85725" cy="238125"/>
    <xdr:sp>
      <xdr:nvSpPr>
        <xdr:cNvPr id="36" name="TextBox 37"/>
        <xdr:cNvSpPr txBox="1">
          <a:spLocks noChangeArrowheads="1"/>
        </xdr:cNvSpPr>
      </xdr:nvSpPr>
      <xdr:spPr>
        <a:xfrm>
          <a:off x="5781675" y="72485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19075"/>
    <xdr:sp>
      <xdr:nvSpPr>
        <xdr:cNvPr id="37" name="TextBox 38"/>
        <xdr:cNvSpPr txBox="1">
          <a:spLocks noChangeArrowheads="1"/>
        </xdr:cNvSpPr>
      </xdr:nvSpPr>
      <xdr:spPr>
        <a:xfrm>
          <a:off x="5781675" y="7629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85725" cy="180975"/>
    <xdr:sp>
      <xdr:nvSpPr>
        <xdr:cNvPr id="38" name="TextBox 39"/>
        <xdr:cNvSpPr txBox="1">
          <a:spLocks noChangeArrowheads="1"/>
        </xdr:cNvSpPr>
      </xdr:nvSpPr>
      <xdr:spPr>
        <a:xfrm>
          <a:off x="5781675" y="78105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00025"/>
    <xdr:sp>
      <xdr:nvSpPr>
        <xdr:cNvPr id="39" name="TextBox 40"/>
        <xdr:cNvSpPr txBox="1">
          <a:spLocks noChangeArrowheads="1"/>
        </xdr:cNvSpPr>
      </xdr:nvSpPr>
      <xdr:spPr>
        <a:xfrm>
          <a:off x="5781675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00025"/>
    <xdr:sp>
      <xdr:nvSpPr>
        <xdr:cNvPr id="40" name="TextBox 41"/>
        <xdr:cNvSpPr txBox="1">
          <a:spLocks noChangeArrowheads="1"/>
        </xdr:cNvSpPr>
      </xdr:nvSpPr>
      <xdr:spPr>
        <a:xfrm>
          <a:off x="5781675" y="8172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00025"/>
    <xdr:sp>
      <xdr:nvSpPr>
        <xdr:cNvPr id="41" name="TextBox 42"/>
        <xdr:cNvSpPr txBox="1">
          <a:spLocks noChangeArrowheads="1"/>
        </xdr:cNvSpPr>
      </xdr:nvSpPr>
      <xdr:spPr>
        <a:xfrm>
          <a:off x="5781675" y="8353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00025"/>
    <xdr:sp>
      <xdr:nvSpPr>
        <xdr:cNvPr id="42" name="TextBox 43"/>
        <xdr:cNvSpPr txBox="1">
          <a:spLocks noChangeArrowheads="1"/>
        </xdr:cNvSpPr>
      </xdr:nvSpPr>
      <xdr:spPr>
        <a:xfrm>
          <a:off x="5781675" y="8534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>
      <xdr:nvSpPr>
        <xdr:cNvPr id="43" name="TextBox 44"/>
        <xdr:cNvSpPr txBox="1">
          <a:spLocks noChangeArrowheads="1"/>
        </xdr:cNvSpPr>
      </xdr:nvSpPr>
      <xdr:spPr>
        <a:xfrm>
          <a:off x="5781675" y="8715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85725" cy="200025"/>
    <xdr:sp>
      <xdr:nvSpPr>
        <xdr:cNvPr id="44" name="TextBox 45"/>
        <xdr:cNvSpPr txBox="1">
          <a:spLocks noChangeArrowheads="1"/>
        </xdr:cNvSpPr>
      </xdr:nvSpPr>
      <xdr:spPr>
        <a:xfrm>
          <a:off x="5781675" y="889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50</xdr:row>
      <xdr:rowOff>0</xdr:rowOff>
    </xdr:from>
    <xdr:ext cx="85725" cy="200025"/>
    <xdr:sp>
      <xdr:nvSpPr>
        <xdr:cNvPr id="45" name="TextBox 46"/>
        <xdr:cNvSpPr txBox="1">
          <a:spLocks noChangeArrowheads="1"/>
        </xdr:cNvSpPr>
      </xdr:nvSpPr>
      <xdr:spPr>
        <a:xfrm>
          <a:off x="5781675" y="9077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85725" cy="200025"/>
    <xdr:sp>
      <xdr:nvSpPr>
        <xdr:cNvPr id="46" name="TextBox 47"/>
        <xdr:cNvSpPr txBox="1">
          <a:spLocks noChangeArrowheads="1"/>
        </xdr:cNvSpPr>
      </xdr:nvSpPr>
      <xdr:spPr>
        <a:xfrm>
          <a:off x="5781675" y="9258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85725" cy="200025"/>
    <xdr:sp>
      <xdr:nvSpPr>
        <xdr:cNvPr id="47" name="TextBox 48"/>
        <xdr:cNvSpPr txBox="1">
          <a:spLocks noChangeArrowheads="1"/>
        </xdr:cNvSpPr>
      </xdr:nvSpPr>
      <xdr:spPr>
        <a:xfrm>
          <a:off x="578167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52</xdr:row>
      <xdr:rowOff>0</xdr:rowOff>
    </xdr:from>
    <xdr:ext cx="85725" cy="200025"/>
    <xdr:sp>
      <xdr:nvSpPr>
        <xdr:cNvPr id="48" name="TextBox 49"/>
        <xdr:cNvSpPr txBox="1">
          <a:spLocks noChangeArrowheads="1"/>
        </xdr:cNvSpPr>
      </xdr:nvSpPr>
      <xdr:spPr>
        <a:xfrm>
          <a:off x="5781675" y="9439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85725" cy="200025"/>
    <xdr:sp>
      <xdr:nvSpPr>
        <xdr:cNvPr id="49" name="TextBox 50"/>
        <xdr:cNvSpPr txBox="1">
          <a:spLocks noChangeArrowheads="1"/>
        </xdr:cNvSpPr>
      </xdr:nvSpPr>
      <xdr:spPr>
        <a:xfrm>
          <a:off x="5781675" y="9620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85725" cy="200025"/>
    <xdr:sp>
      <xdr:nvSpPr>
        <xdr:cNvPr id="50" name="TextBox 51"/>
        <xdr:cNvSpPr txBox="1">
          <a:spLocks noChangeArrowheads="1"/>
        </xdr:cNvSpPr>
      </xdr:nvSpPr>
      <xdr:spPr>
        <a:xfrm>
          <a:off x="5781675" y="9620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85725" cy="190500"/>
    <xdr:sp>
      <xdr:nvSpPr>
        <xdr:cNvPr id="51" name="TextBox 52"/>
        <xdr:cNvSpPr txBox="1">
          <a:spLocks noChangeArrowheads="1"/>
        </xdr:cNvSpPr>
      </xdr:nvSpPr>
      <xdr:spPr>
        <a:xfrm>
          <a:off x="5781675" y="980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85725" cy="180975"/>
    <xdr:sp>
      <xdr:nvSpPr>
        <xdr:cNvPr id="52" name="TextBox 53"/>
        <xdr:cNvSpPr txBox="1">
          <a:spLocks noChangeArrowheads="1"/>
        </xdr:cNvSpPr>
      </xdr:nvSpPr>
      <xdr:spPr>
        <a:xfrm>
          <a:off x="5781675" y="99822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85725" cy="180975"/>
    <xdr:sp>
      <xdr:nvSpPr>
        <xdr:cNvPr id="53" name="TextBox 54"/>
        <xdr:cNvSpPr txBox="1">
          <a:spLocks noChangeArrowheads="1"/>
        </xdr:cNvSpPr>
      </xdr:nvSpPr>
      <xdr:spPr>
        <a:xfrm>
          <a:off x="5781675" y="99822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85725" cy="200025"/>
    <xdr:sp>
      <xdr:nvSpPr>
        <xdr:cNvPr id="54" name="TextBox 55"/>
        <xdr:cNvSpPr txBox="1">
          <a:spLocks noChangeArrowheads="1"/>
        </xdr:cNvSpPr>
      </xdr:nvSpPr>
      <xdr:spPr>
        <a:xfrm>
          <a:off x="5781675" y="10144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85725" cy="200025"/>
    <xdr:sp>
      <xdr:nvSpPr>
        <xdr:cNvPr id="55" name="TextBox 56"/>
        <xdr:cNvSpPr txBox="1">
          <a:spLocks noChangeArrowheads="1"/>
        </xdr:cNvSpPr>
      </xdr:nvSpPr>
      <xdr:spPr>
        <a:xfrm>
          <a:off x="5781675" y="10144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56</xdr:row>
      <xdr:rowOff>0</xdr:rowOff>
    </xdr:from>
    <xdr:ext cx="85725" cy="200025"/>
    <xdr:sp>
      <xdr:nvSpPr>
        <xdr:cNvPr id="56" name="TextBox 57"/>
        <xdr:cNvSpPr txBox="1">
          <a:spLocks noChangeArrowheads="1"/>
        </xdr:cNvSpPr>
      </xdr:nvSpPr>
      <xdr:spPr>
        <a:xfrm>
          <a:off x="5781675" y="10144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85725" cy="200025"/>
    <xdr:sp>
      <xdr:nvSpPr>
        <xdr:cNvPr id="57" name="TextBox 58"/>
        <xdr:cNvSpPr txBox="1">
          <a:spLocks noChangeArrowheads="1"/>
        </xdr:cNvSpPr>
      </xdr:nvSpPr>
      <xdr:spPr>
        <a:xfrm>
          <a:off x="5781675" y="1032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85725" cy="200025"/>
    <xdr:sp>
      <xdr:nvSpPr>
        <xdr:cNvPr id="58" name="TextBox 59"/>
        <xdr:cNvSpPr txBox="1">
          <a:spLocks noChangeArrowheads="1"/>
        </xdr:cNvSpPr>
      </xdr:nvSpPr>
      <xdr:spPr>
        <a:xfrm>
          <a:off x="5781675" y="1032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85725" cy="200025"/>
    <xdr:sp>
      <xdr:nvSpPr>
        <xdr:cNvPr id="59" name="TextBox 60"/>
        <xdr:cNvSpPr txBox="1">
          <a:spLocks noChangeArrowheads="1"/>
        </xdr:cNvSpPr>
      </xdr:nvSpPr>
      <xdr:spPr>
        <a:xfrm>
          <a:off x="5781675" y="1032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85725" cy="219075"/>
    <xdr:sp>
      <xdr:nvSpPr>
        <xdr:cNvPr id="60" name="TextBox 61"/>
        <xdr:cNvSpPr txBox="1">
          <a:spLocks noChangeArrowheads="1"/>
        </xdr:cNvSpPr>
      </xdr:nvSpPr>
      <xdr:spPr>
        <a:xfrm>
          <a:off x="5781675" y="10506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85725" cy="219075"/>
    <xdr:sp>
      <xdr:nvSpPr>
        <xdr:cNvPr id="61" name="TextBox 62"/>
        <xdr:cNvSpPr txBox="1">
          <a:spLocks noChangeArrowheads="1"/>
        </xdr:cNvSpPr>
      </xdr:nvSpPr>
      <xdr:spPr>
        <a:xfrm>
          <a:off x="5781675" y="10506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85725" cy="219075"/>
    <xdr:sp>
      <xdr:nvSpPr>
        <xdr:cNvPr id="62" name="TextBox 63"/>
        <xdr:cNvSpPr txBox="1">
          <a:spLocks noChangeArrowheads="1"/>
        </xdr:cNvSpPr>
      </xdr:nvSpPr>
      <xdr:spPr>
        <a:xfrm>
          <a:off x="5781675" y="10506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85725" cy="180975"/>
    <xdr:sp>
      <xdr:nvSpPr>
        <xdr:cNvPr id="63" name="TextBox 64"/>
        <xdr:cNvSpPr txBox="1">
          <a:spLocks noChangeArrowheads="1"/>
        </xdr:cNvSpPr>
      </xdr:nvSpPr>
      <xdr:spPr>
        <a:xfrm>
          <a:off x="5781675" y="106870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85725" cy="200025"/>
    <xdr:sp>
      <xdr:nvSpPr>
        <xdr:cNvPr id="64" name="TextBox 65"/>
        <xdr:cNvSpPr txBox="1">
          <a:spLocks noChangeArrowheads="1"/>
        </xdr:cNvSpPr>
      </xdr:nvSpPr>
      <xdr:spPr>
        <a:xfrm>
          <a:off x="5781675" y="10848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85725" cy="200025"/>
    <xdr:sp>
      <xdr:nvSpPr>
        <xdr:cNvPr id="65" name="TextBox 66"/>
        <xdr:cNvSpPr txBox="1">
          <a:spLocks noChangeArrowheads="1"/>
        </xdr:cNvSpPr>
      </xdr:nvSpPr>
      <xdr:spPr>
        <a:xfrm>
          <a:off x="5781675" y="10848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85725" cy="200025"/>
    <xdr:sp>
      <xdr:nvSpPr>
        <xdr:cNvPr id="66" name="TextBox 67"/>
        <xdr:cNvSpPr txBox="1">
          <a:spLocks noChangeArrowheads="1"/>
        </xdr:cNvSpPr>
      </xdr:nvSpPr>
      <xdr:spPr>
        <a:xfrm>
          <a:off x="5781675" y="10848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85725" cy="200025"/>
    <xdr:sp>
      <xdr:nvSpPr>
        <xdr:cNvPr id="67" name="TextBox 68"/>
        <xdr:cNvSpPr txBox="1">
          <a:spLocks noChangeArrowheads="1"/>
        </xdr:cNvSpPr>
      </xdr:nvSpPr>
      <xdr:spPr>
        <a:xfrm>
          <a:off x="5781675" y="11029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85725" cy="200025"/>
    <xdr:sp>
      <xdr:nvSpPr>
        <xdr:cNvPr id="68" name="TextBox 69"/>
        <xdr:cNvSpPr txBox="1">
          <a:spLocks noChangeArrowheads="1"/>
        </xdr:cNvSpPr>
      </xdr:nvSpPr>
      <xdr:spPr>
        <a:xfrm>
          <a:off x="5781675" y="11029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85725" cy="200025"/>
    <xdr:sp>
      <xdr:nvSpPr>
        <xdr:cNvPr id="69" name="TextBox 70"/>
        <xdr:cNvSpPr txBox="1">
          <a:spLocks noChangeArrowheads="1"/>
        </xdr:cNvSpPr>
      </xdr:nvSpPr>
      <xdr:spPr>
        <a:xfrm>
          <a:off x="5781675" y="11029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85725" cy="200025"/>
    <xdr:sp>
      <xdr:nvSpPr>
        <xdr:cNvPr id="70" name="TextBox 71"/>
        <xdr:cNvSpPr txBox="1">
          <a:spLocks noChangeArrowheads="1"/>
        </xdr:cNvSpPr>
      </xdr:nvSpPr>
      <xdr:spPr>
        <a:xfrm>
          <a:off x="5781675" y="11029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85725" cy="200025"/>
    <xdr:sp>
      <xdr:nvSpPr>
        <xdr:cNvPr id="71" name="TextBox 72"/>
        <xdr:cNvSpPr txBox="1">
          <a:spLocks noChangeArrowheads="1"/>
        </xdr:cNvSpPr>
      </xdr:nvSpPr>
      <xdr:spPr>
        <a:xfrm>
          <a:off x="5781675" y="11029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85725" cy="200025"/>
    <xdr:sp>
      <xdr:nvSpPr>
        <xdr:cNvPr id="72" name="TextBox 73"/>
        <xdr:cNvSpPr txBox="1">
          <a:spLocks noChangeArrowheads="1"/>
        </xdr:cNvSpPr>
      </xdr:nvSpPr>
      <xdr:spPr>
        <a:xfrm>
          <a:off x="5781675" y="11029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85725" cy="219075"/>
    <xdr:sp>
      <xdr:nvSpPr>
        <xdr:cNvPr id="73" name="TextBox 74"/>
        <xdr:cNvSpPr txBox="1">
          <a:spLocks noChangeArrowheads="1"/>
        </xdr:cNvSpPr>
      </xdr:nvSpPr>
      <xdr:spPr>
        <a:xfrm>
          <a:off x="5781675" y="11210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85725" cy="219075"/>
    <xdr:sp>
      <xdr:nvSpPr>
        <xdr:cNvPr id="74" name="TextBox 75"/>
        <xdr:cNvSpPr txBox="1">
          <a:spLocks noChangeArrowheads="1"/>
        </xdr:cNvSpPr>
      </xdr:nvSpPr>
      <xdr:spPr>
        <a:xfrm>
          <a:off x="5781675" y="11210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85725" cy="219075"/>
    <xdr:sp>
      <xdr:nvSpPr>
        <xdr:cNvPr id="75" name="TextBox 76"/>
        <xdr:cNvSpPr txBox="1">
          <a:spLocks noChangeArrowheads="1"/>
        </xdr:cNvSpPr>
      </xdr:nvSpPr>
      <xdr:spPr>
        <a:xfrm>
          <a:off x="5781675" y="11210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85725" cy="219075"/>
    <xdr:sp>
      <xdr:nvSpPr>
        <xdr:cNvPr id="76" name="TextBox 77"/>
        <xdr:cNvSpPr txBox="1">
          <a:spLocks noChangeArrowheads="1"/>
        </xdr:cNvSpPr>
      </xdr:nvSpPr>
      <xdr:spPr>
        <a:xfrm>
          <a:off x="5781675" y="11210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85725" cy="219075"/>
    <xdr:sp>
      <xdr:nvSpPr>
        <xdr:cNvPr id="77" name="TextBox 78"/>
        <xdr:cNvSpPr txBox="1">
          <a:spLocks noChangeArrowheads="1"/>
        </xdr:cNvSpPr>
      </xdr:nvSpPr>
      <xdr:spPr>
        <a:xfrm>
          <a:off x="5781675" y="11210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85725" cy="219075"/>
    <xdr:sp>
      <xdr:nvSpPr>
        <xdr:cNvPr id="78" name="TextBox 79"/>
        <xdr:cNvSpPr txBox="1">
          <a:spLocks noChangeArrowheads="1"/>
        </xdr:cNvSpPr>
      </xdr:nvSpPr>
      <xdr:spPr>
        <a:xfrm>
          <a:off x="5781675" y="11210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85725" cy="190500"/>
    <xdr:sp>
      <xdr:nvSpPr>
        <xdr:cNvPr id="79" name="TextBox 80"/>
        <xdr:cNvSpPr txBox="1">
          <a:spLocks noChangeArrowheads="1"/>
        </xdr:cNvSpPr>
      </xdr:nvSpPr>
      <xdr:spPr>
        <a:xfrm>
          <a:off x="5781675" y="11391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85725" cy="190500"/>
    <xdr:sp>
      <xdr:nvSpPr>
        <xdr:cNvPr id="80" name="TextBox 81"/>
        <xdr:cNvSpPr txBox="1">
          <a:spLocks noChangeArrowheads="1"/>
        </xdr:cNvSpPr>
      </xdr:nvSpPr>
      <xdr:spPr>
        <a:xfrm>
          <a:off x="5781675" y="11391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85725" cy="190500"/>
    <xdr:sp>
      <xdr:nvSpPr>
        <xdr:cNvPr id="81" name="TextBox 82"/>
        <xdr:cNvSpPr txBox="1">
          <a:spLocks noChangeArrowheads="1"/>
        </xdr:cNvSpPr>
      </xdr:nvSpPr>
      <xdr:spPr>
        <a:xfrm>
          <a:off x="5781675" y="11391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85725" cy="190500"/>
    <xdr:sp>
      <xdr:nvSpPr>
        <xdr:cNvPr id="82" name="TextBox 83"/>
        <xdr:cNvSpPr txBox="1">
          <a:spLocks noChangeArrowheads="1"/>
        </xdr:cNvSpPr>
      </xdr:nvSpPr>
      <xdr:spPr>
        <a:xfrm>
          <a:off x="5781675" y="11391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85725" cy="190500"/>
    <xdr:sp>
      <xdr:nvSpPr>
        <xdr:cNvPr id="83" name="TextBox 84"/>
        <xdr:cNvSpPr txBox="1">
          <a:spLocks noChangeArrowheads="1"/>
        </xdr:cNvSpPr>
      </xdr:nvSpPr>
      <xdr:spPr>
        <a:xfrm>
          <a:off x="5781675" y="11391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85725" cy="190500"/>
    <xdr:sp>
      <xdr:nvSpPr>
        <xdr:cNvPr id="84" name="TextBox 85"/>
        <xdr:cNvSpPr txBox="1">
          <a:spLocks noChangeArrowheads="1"/>
        </xdr:cNvSpPr>
      </xdr:nvSpPr>
      <xdr:spPr>
        <a:xfrm>
          <a:off x="5781675" y="11391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85725" cy="180975"/>
    <xdr:sp>
      <xdr:nvSpPr>
        <xdr:cNvPr id="85" name="TextBox 86"/>
        <xdr:cNvSpPr txBox="1">
          <a:spLocks noChangeArrowheads="1"/>
        </xdr:cNvSpPr>
      </xdr:nvSpPr>
      <xdr:spPr>
        <a:xfrm>
          <a:off x="5781675" y="11572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85725" cy="180975"/>
    <xdr:sp>
      <xdr:nvSpPr>
        <xdr:cNvPr id="86" name="TextBox 87"/>
        <xdr:cNvSpPr txBox="1">
          <a:spLocks noChangeArrowheads="1"/>
        </xdr:cNvSpPr>
      </xdr:nvSpPr>
      <xdr:spPr>
        <a:xfrm>
          <a:off x="5781675" y="11572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85725" cy="180975"/>
    <xdr:sp>
      <xdr:nvSpPr>
        <xdr:cNvPr id="87" name="TextBox 88"/>
        <xdr:cNvSpPr txBox="1">
          <a:spLocks noChangeArrowheads="1"/>
        </xdr:cNvSpPr>
      </xdr:nvSpPr>
      <xdr:spPr>
        <a:xfrm>
          <a:off x="5781675" y="11572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85725" cy="180975"/>
    <xdr:sp>
      <xdr:nvSpPr>
        <xdr:cNvPr id="88" name="TextBox 89"/>
        <xdr:cNvSpPr txBox="1">
          <a:spLocks noChangeArrowheads="1"/>
        </xdr:cNvSpPr>
      </xdr:nvSpPr>
      <xdr:spPr>
        <a:xfrm>
          <a:off x="5781675" y="11572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85725" cy="180975"/>
    <xdr:sp>
      <xdr:nvSpPr>
        <xdr:cNvPr id="89" name="TextBox 90"/>
        <xdr:cNvSpPr txBox="1">
          <a:spLocks noChangeArrowheads="1"/>
        </xdr:cNvSpPr>
      </xdr:nvSpPr>
      <xdr:spPr>
        <a:xfrm>
          <a:off x="5781675" y="11572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85725" cy="180975"/>
    <xdr:sp>
      <xdr:nvSpPr>
        <xdr:cNvPr id="90" name="TextBox 91"/>
        <xdr:cNvSpPr txBox="1">
          <a:spLocks noChangeArrowheads="1"/>
        </xdr:cNvSpPr>
      </xdr:nvSpPr>
      <xdr:spPr>
        <a:xfrm>
          <a:off x="5781675" y="115728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85725" cy="180975"/>
    <xdr:sp>
      <xdr:nvSpPr>
        <xdr:cNvPr id="91" name="TextBox 92"/>
        <xdr:cNvSpPr txBox="1">
          <a:spLocks noChangeArrowheads="1"/>
        </xdr:cNvSpPr>
      </xdr:nvSpPr>
      <xdr:spPr>
        <a:xfrm>
          <a:off x="5781675" y="11734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85725" cy="180975"/>
    <xdr:sp>
      <xdr:nvSpPr>
        <xdr:cNvPr id="92" name="TextBox 93"/>
        <xdr:cNvSpPr txBox="1">
          <a:spLocks noChangeArrowheads="1"/>
        </xdr:cNvSpPr>
      </xdr:nvSpPr>
      <xdr:spPr>
        <a:xfrm>
          <a:off x="5781675" y="11734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85725" cy="180975"/>
    <xdr:sp>
      <xdr:nvSpPr>
        <xdr:cNvPr id="93" name="TextBox 94"/>
        <xdr:cNvSpPr txBox="1">
          <a:spLocks noChangeArrowheads="1"/>
        </xdr:cNvSpPr>
      </xdr:nvSpPr>
      <xdr:spPr>
        <a:xfrm>
          <a:off x="5781675" y="11734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85725" cy="180975"/>
    <xdr:sp>
      <xdr:nvSpPr>
        <xdr:cNvPr id="94" name="TextBox 95"/>
        <xdr:cNvSpPr txBox="1">
          <a:spLocks noChangeArrowheads="1"/>
        </xdr:cNvSpPr>
      </xdr:nvSpPr>
      <xdr:spPr>
        <a:xfrm>
          <a:off x="5781675" y="11734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85725" cy="180975"/>
    <xdr:sp>
      <xdr:nvSpPr>
        <xdr:cNvPr id="95" name="TextBox 96"/>
        <xdr:cNvSpPr txBox="1">
          <a:spLocks noChangeArrowheads="1"/>
        </xdr:cNvSpPr>
      </xdr:nvSpPr>
      <xdr:spPr>
        <a:xfrm>
          <a:off x="5781675" y="11734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85725" cy="180975"/>
    <xdr:sp>
      <xdr:nvSpPr>
        <xdr:cNvPr id="96" name="TextBox 97"/>
        <xdr:cNvSpPr txBox="1">
          <a:spLocks noChangeArrowheads="1"/>
        </xdr:cNvSpPr>
      </xdr:nvSpPr>
      <xdr:spPr>
        <a:xfrm>
          <a:off x="5781675" y="11734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85725" cy="200025"/>
    <xdr:sp>
      <xdr:nvSpPr>
        <xdr:cNvPr id="97" name="TextBox 98"/>
        <xdr:cNvSpPr txBox="1">
          <a:spLocks noChangeArrowheads="1"/>
        </xdr:cNvSpPr>
      </xdr:nvSpPr>
      <xdr:spPr>
        <a:xfrm>
          <a:off x="5781675" y="1189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85725" cy="200025"/>
    <xdr:sp>
      <xdr:nvSpPr>
        <xdr:cNvPr id="98" name="TextBox 99"/>
        <xdr:cNvSpPr txBox="1">
          <a:spLocks noChangeArrowheads="1"/>
        </xdr:cNvSpPr>
      </xdr:nvSpPr>
      <xdr:spPr>
        <a:xfrm>
          <a:off x="5781675" y="1189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85725" cy="200025"/>
    <xdr:sp>
      <xdr:nvSpPr>
        <xdr:cNvPr id="99" name="TextBox 100"/>
        <xdr:cNvSpPr txBox="1">
          <a:spLocks noChangeArrowheads="1"/>
        </xdr:cNvSpPr>
      </xdr:nvSpPr>
      <xdr:spPr>
        <a:xfrm>
          <a:off x="5781675" y="1189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85725" cy="200025"/>
    <xdr:sp>
      <xdr:nvSpPr>
        <xdr:cNvPr id="100" name="TextBox 101"/>
        <xdr:cNvSpPr txBox="1">
          <a:spLocks noChangeArrowheads="1"/>
        </xdr:cNvSpPr>
      </xdr:nvSpPr>
      <xdr:spPr>
        <a:xfrm>
          <a:off x="5781675" y="1189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85725" cy="200025"/>
    <xdr:sp>
      <xdr:nvSpPr>
        <xdr:cNvPr id="101" name="TextBox 102"/>
        <xdr:cNvSpPr txBox="1">
          <a:spLocks noChangeArrowheads="1"/>
        </xdr:cNvSpPr>
      </xdr:nvSpPr>
      <xdr:spPr>
        <a:xfrm>
          <a:off x="5781675" y="1189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66</xdr:row>
      <xdr:rowOff>0</xdr:rowOff>
    </xdr:from>
    <xdr:ext cx="85725" cy="200025"/>
    <xdr:sp>
      <xdr:nvSpPr>
        <xdr:cNvPr id="102" name="TextBox 103"/>
        <xdr:cNvSpPr txBox="1">
          <a:spLocks noChangeArrowheads="1"/>
        </xdr:cNvSpPr>
      </xdr:nvSpPr>
      <xdr:spPr>
        <a:xfrm>
          <a:off x="5781675" y="1189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85725" cy="219075"/>
    <xdr:sp>
      <xdr:nvSpPr>
        <xdr:cNvPr id="103" name="TextBox 104"/>
        <xdr:cNvSpPr txBox="1">
          <a:spLocks noChangeArrowheads="1"/>
        </xdr:cNvSpPr>
      </xdr:nvSpPr>
      <xdr:spPr>
        <a:xfrm>
          <a:off x="5781675" y="12077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85725" cy="219075"/>
    <xdr:sp>
      <xdr:nvSpPr>
        <xdr:cNvPr id="104" name="TextBox 105"/>
        <xdr:cNvSpPr txBox="1">
          <a:spLocks noChangeArrowheads="1"/>
        </xdr:cNvSpPr>
      </xdr:nvSpPr>
      <xdr:spPr>
        <a:xfrm>
          <a:off x="5781675" y="12077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67</xdr:row>
      <xdr:rowOff>0</xdr:rowOff>
    </xdr:from>
    <xdr:ext cx="85725" cy="219075"/>
    <xdr:sp>
      <xdr:nvSpPr>
        <xdr:cNvPr id="105" name="TextBox 106"/>
        <xdr:cNvSpPr txBox="1">
          <a:spLocks noChangeArrowheads="1"/>
        </xdr:cNvSpPr>
      </xdr:nvSpPr>
      <xdr:spPr>
        <a:xfrm>
          <a:off x="5781675" y="12077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34</xdr:row>
      <xdr:rowOff>0</xdr:rowOff>
    </xdr:from>
    <xdr:ext cx="85725" cy="200025"/>
    <xdr:sp>
      <xdr:nvSpPr>
        <xdr:cNvPr id="1" name="TextBox 2"/>
        <xdr:cNvSpPr txBox="1">
          <a:spLocks noChangeArrowheads="1"/>
        </xdr:cNvSpPr>
      </xdr:nvSpPr>
      <xdr:spPr>
        <a:xfrm>
          <a:off x="6819900" y="6115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85725" cy="200025"/>
    <xdr:sp>
      <xdr:nvSpPr>
        <xdr:cNvPr id="2" name="TextBox 3"/>
        <xdr:cNvSpPr txBox="1">
          <a:spLocks noChangeArrowheads="1"/>
        </xdr:cNvSpPr>
      </xdr:nvSpPr>
      <xdr:spPr>
        <a:xfrm>
          <a:off x="6819900" y="6115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85725" cy="200025"/>
    <xdr:sp>
      <xdr:nvSpPr>
        <xdr:cNvPr id="3" name="TextBox 4"/>
        <xdr:cNvSpPr txBox="1">
          <a:spLocks noChangeArrowheads="1"/>
        </xdr:cNvSpPr>
      </xdr:nvSpPr>
      <xdr:spPr>
        <a:xfrm>
          <a:off x="6819900" y="6115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85725" cy="180975"/>
    <xdr:sp>
      <xdr:nvSpPr>
        <xdr:cNvPr id="4" name="TextBox 5"/>
        <xdr:cNvSpPr txBox="1">
          <a:spLocks noChangeArrowheads="1"/>
        </xdr:cNvSpPr>
      </xdr:nvSpPr>
      <xdr:spPr>
        <a:xfrm>
          <a:off x="6819900" y="933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85725" cy="180975"/>
    <xdr:sp>
      <xdr:nvSpPr>
        <xdr:cNvPr id="5" name="TextBox 6"/>
        <xdr:cNvSpPr txBox="1">
          <a:spLocks noChangeArrowheads="1"/>
        </xdr:cNvSpPr>
      </xdr:nvSpPr>
      <xdr:spPr>
        <a:xfrm>
          <a:off x="6819900" y="933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85725" cy="180975"/>
    <xdr:sp>
      <xdr:nvSpPr>
        <xdr:cNvPr id="6" name="TextBox 7"/>
        <xdr:cNvSpPr txBox="1">
          <a:spLocks noChangeArrowheads="1"/>
        </xdr:cNvSpPr>
      </xdr:nvSpPr>
      <xdr:spPr>
        <a:xfrm>
          <a:off x="6819900" y="933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85725" cy="200025"/>
    <xdr:sp>
      <xdr:nvSpPr>
        <xdr:cNvPr id="7" name="TextBox 8"/>
        <xdr:cNvSpPr txBox="1">
          <a:spLocks noChangeArrowheads="1"/>
        </xdr:cNvSpPr>
      </xdr:nvSpPr>
      <xdr:spPr>
        <a:xfrm>
          <a:off x="6819900" y="6115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85725" cy="200025"/>
    <xdr:sp>
      <xdr:nvSpPr>
        <xdr:cNvPr id="8" name="TextBox 9"/>
        <xdr:cNvSpPr txBox="1">
          <a:spLocks noChangeArrowheads="1"/>
        </xdr:cNvSpPr>
      </xdr:nvSpPr>
      <xdr:spPr>
        <a:xfrm>
          <a:off x="6819900" y="6115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85725" cy="200025"/>
    <xdr:sp>
      <xdr:nvSpPr>
        <xdr:cNvPr id="9" name="TextBox 10"/>
        <xdr:cNvSpPr txBox="1">
          <a:spLocks noChangeArrowheads="1"/>
        </xdr:cNvSpPr>
      </xdr:nvSpPr>
      <xdr:spPr>
        <a:xfrm>
          <a:off x="6819900" y="6115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85725" cy="180975"/>
    <xdr:sp>
      <xdr:nvSpPr>
        <xdr:cNvPr id="10" name="TextBox 11"/>
        <xdr:cNvSpPr txBox="1">
          <a:spLocks noChangeArrowheads="1"/>
        </xdr:cNvSpPr>
      </xdr:nvSpPr>
      <xdr:spPr>
        <a:xfrm>
          <a:off x="6819900" y="933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85725" cy="180975"/>
    <xdr:sp>
      <xdr:nvSpPr>
        <xdr:cNvPr id="11" name="TextBox 12"/>
        <xdr:cNvSpPr txBox="1">
          <a:spLocks noChangeArrowheads="1"/>
        </xdr:cNvSpPr>
      </xdr:nvSpPr>
      <xdr:spPr>
        <a:xfrm>
          <a:off x="6819900" y="933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85725" cy="180975"/>
    <xdr:sp>
      <xdr:nvSpPr>
        <xdr:cNvPr id="12" name="TextBox 13"/>
        <xdr:cNvSpPr txBox="1">
          <a:spLocks noChangeArrowheads="1"/>
        </xdr:cNvSpPr>
      </xdr:nvSpPr>
      <xdr:spPr>
        <a:xfrm>
          <a:off x="6819900" y="9334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010775" y="933450"/>
          <a:ext cx="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010775" y="93345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NEW 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0"/>
  </sheetPr>
  <dimension ref="A1:Q80"/>
  <sheetViews>
    <sheetView view="pageBreakPreview" zoomScaleNormal="75" zoomScaleSheetLayoutView="100" workbookViewId="0" topLeftCell="A13">
      <selection activeCell="D27" sqref="D27:I27"/>
    </sheetView>
  </sheetViews>
  <sheetFormatPr defaultColWidth="9.00390625" defaultRowHeight="12.75"/>
  <cols>
    <col min="1" max="1" width="18.375" style="9" customWidth="1"/>
    <col min="2" max="6" width="8.375" style="9" customWidth="1"/>
    <col min="7" max="7" width="22.125" style="41" customWidth="1"/>
    <col min="8" max="12" width="8.375" style="9" customWidth="1"/>
    <col min="13" max="16384" width="9.125" style="9" customWidth="1"/>
  </cols>
  <sheetData>
    <row r="1" spans="1:13" s="4" customFormat="1" ht="47.25" customHeight="1" thickBot="1">
      <c r="A1" s="1"/>
      <c r="B1" s="1"/>
      <c r="C1" s="2"/>
      <c r="D1" s="1"/>
      <c r="E1" s="2"/>
      <c r="F1" s="2"/>
      <c r="G1" s="1"/>
      <c r="H1" s="2"/>
      <c r="I1" s="2"/>
      <c r="J1" s="1"/>
      <c r="K1" s="2"/>
      <c r="L1" s="1"/>
      <c r="M1" s="3"/>
    </row>
    <row r="2" spans="1:13" ht="5.25" customHeight="1" thickBot="1" thickTop="1">
      <c r="A2" s="5"/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8"/>
    </row>
    <row r="3" spans="1:13" ht="15.75">
      <c r="A3" s="5"/>
      <c r="B3" s="10"/>
      <c r="C3" s="10"/>
      <c r="D3" s="10"/>
      <c r="E3" s="10"/>
      <c r="F3" s="10"/>
      <c r="G3" s="11"/>
      <c r="H3" s="12"/>
      <c r="I3" s="10"/>
      <c r="J3" s="10"/>
      <c r="K3" s="10"/>
      <c r="L3" s="10"/>
      <c r="M3" s="8"/>
    </row>
    <row r="4" spans="1:13" ht="15.75">
      <c r="A4" s="5"/>
      <c r="B4" s="10"/>
      <c r="C4" s="10"/>
      <c r="D4" s="10"/>
      <c r="E4" s="10"/>
      <c r="F4" s="10"/>
      <c r="G4" s="11"/>
      <c r="H4" s="13"/>
      <c r="I4" s="10"/>
      <c r="J4" s="10"/>
      <c r="K4" s="10"/>
      <c r="L4" s="10"/>
      <c r="M4" s="8"/>
    </row>
    <row r="5" spans="1:13" ht="13.5" customHeight="1">
      <c r="A5" s="5"/>
      <c r="B5" s="10"/>
      <c r="C5" s="10"/>
      <c r="D5" s="10"/>
      <c r="E5" s="10"/>
      <c r="F5" s="10"/>
      <c r="G5" s="11"/>
      <c r="H5" s="14"/>
      <c r="I5" s="10"/>
      <c r="J5" s="10"/>
      <c r="K5" s="10"/>
      <c r="L5" s="10"/>
      <c r="M5" s="8"/>
    </row>
    <row r="6" spans="1:13" ht="12.75">
      <c r="A6" s="5"/>
      <c r="B6" s="15"/>
      <c r="C6" s="15"/>
      <c r="D6" s="15"/>
      <c r="E6" s="15"/>
      <c r="F6" s="15"/>
      <c r="G6" s="16"/>
      <c r="I6" s="15"/>
      <c r="J6" s="15"/>
      <c r="K6" s="15"/>
      <c r="L6" s="15"/>
      <c r="M6" s="8"/>
    </row>
    <row r="7" spans="1:13" ht="15.75">
      <c r="A7" s="5"/>
      <c r="B7" s="15"/>
      <c r="C7" s="15"/>
      <c r="D7" s="15"/>
      <c r="E7" s="15"/>
      <c r="F7" s="15"/>
      <c r="G7" s="16"/>
      <c r="H7" s="14"/>
      <c r="I7" s="15"/>
      <c r="J7" s="15"/>
      <c r="K7" s="15"/>
      <c r="L7" s="15"/>
      <c r="M7" s="8"/>
    </row>
    <row r="8" spans="1:13" ht="18.75">
      <c r="A8" s="5"/>
      <c r="B8" s="17"/>
      <c r="C8" s="17"/>
      <c r="D8" s="17"/>
      <c r="E8" s="17"/>
      <c r="F8" s="17"/>
      <c r="G8" s="16"/>
      <c r="H8" s="17"/>
      <c r="I8" s="17"/>
      <c r="J8" s="17"/>
      <c r="K8" s="17"/>
      <c r="L8" s="17"/>
      <c r="M8" s="8"/>
    </row>
    <row r="9" spans="1:13" ht="14.25">
      <c r="A9" s="5"/>
      <c r="B9" s="5"/>
      <c r="C9" s="5"/>
      <c r="D9" s="5"/>
      <c r="E9" s="5"/>
      <c r="F9" s="5"/>
      <c r="G9" s="18"/>
      <c r="H9" s="5"/>
      <c r="I9" s="5"/>
      <c r="J9" s="5"/>
      <c r="K9" s="5"/>
      <c r="L9" s="5"/>
      <c r="M9" s="8"/>
    </row>
    <row r="10" spans="1:13" ht="18.75">
      <c r="A10" s="951" t="s">
        <v>1020</v>
      </c>
      <c r="B10" s="952"/>
      <c r="C10" s="952"/>
      <c r="D10" s="952"/>
      <c r="E10" s="952"/>
      <c r="F10" s="952"/>
      <c r="G10" s="952"/>
      <c r="H10" s="952"/>
      <c r="I10" s="952"/>
      <c r="J10" s="952"/>
      <c r="K10" s="952"/>
      <c r="L10" s="952"/>
      <c r="M10" s="952"/>
    </row>
    <row r="11" spans="1:13" s="21" customFormat="1" ht="1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</row>
    <row r="12" spans="1:13" s="4" customFormat="1" ht="14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"/>
    </row>
    <row r="13" spans="1:13" ht="12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5"/>
    </row>
    <row r="14" spans="1:13" s="23" customFormat="1" ht="12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2"/>
    </row>
    <row r="15" spans="1:13" s="23" customFormat="1" ht="15.75" customHeight="1">
      <c r="A15" s="19"/>
      <c r="B15" s="19"/>
      <c r="C15" s="19"/>
      <c r="D15" s="19"/>
      <c r="E15" s="19"/>
      <c r="F15" s="24"/>
      <c r="G15" s="24"/>
      <c r="H15" s="19"/>
      <c r="I15" s="19"/>
      <c r="J15" s="19"/>
      <c r="K15" s="19"/>
      <c r="L15" s="19"/>
      <c r="M15" s="22"/>
    </row>
    <row r="16" spans="1:13" s="23" customFormat="1" ht="12.75" customHeight="1">
      <c r="A16" s="19"/>
      <c r="B16" s="19"/>
      <c r="C16" s="19"/>
      <c r="D16" s="24"/>
      <c r="E16" s="24"/>
      <c r="F16" s="24"/>
      <c r="G16" s="24"/>
      <c r="H16" s="24"/>
      <c r="I16" s="24"/>
      <c r="J16" s="19"/>
      <c r="K16" s="19"/>
      <c r="L16" s="19"/>
      <c r="M16" s="22"/>
    </row>
    <row r="17" spans="1:13" s="23" customFormat="1" ht="24.75" customHeight="1">
      <c r="A17" s="19"/>
      <c r="B17" s="19"/>
      <c r="C17" s="19"/>
      <c r="D17" s="24"/>
      <c r="E17" s="24"/>
      <c r="F17" s="953" t="s">
        <v>0</v>
      </c>
      <c r="G17" s="953"/>
      <c r="H17" s="24"/>
      <c r="I17" s="24"/>
      <c r="J17" s="19"/>
      <c r="K17" s="19"/>
      <c r="L17" s="19"/>
      <c r="M17" s="22"/>
    </row>
    <row r="18" spans="1:13" s="23" customFormat="1" ht="12.75" customHeight="1">
      <c r="A18" s="19"/>
      <c r="B18" s="19"/>
      <c r="C18" s="19"/>
      <c r="D18" s="24"/>
      <c r="E18" s="24"/>
      <c r="F18" s="24"/>
      <c r="G18" s="24"/>
      <c r="H18" s="24"/>
      <c r="I18" s="24"/>
      <c r="J18" s="19"/>
      <c r="K18" s="19"/>
      <c r="L18" s="19"/>
      <c r="M18" s="22"/>
    </row>
    <row r="19" spans="1:13" s="23" customFormat="1" ht="12.75" customHeight="1" thickBot="1">
      <c r="A19" s="19"/>
      <c r="B19" s="19"/>
      <c r="C19" s="19"/>
      <c r="D19" s="24"/>
      <c r="E19" s="24"/>
      <c r="F19" s="24"/>
      <c r="G19" s="24"/>
      <c r="H19" s="24"/>
      <c r="I19" s="24"/>
      <c r="J19" s="19"/>
      <c r="K19" s="19"/>
      <c r="L19" s="19"/>
      <c r="M19" s="22"/>
    </row>
    <row r="20" spans="1:13" s="23" customFormat="1" ht="12.75" customHeight="1">
      <c r="A20" s="19"/>
      <c r="B20" s="19"/>
      <c r="C20" s="19"/>
      <c r="D20" s="25"/>
      <c r="E20" s="26"/>
      <c r="F20" s="26"/>
      <c r="G20" s="26"/>
      <c r="H20" s="26"/>
      <c r="I20" s="27"/>
      <c r="J20" s="19"/>
      <c r="K20" s="19"/>
      <c r="L20" s="19"/>
      <c r="M20" s="22"/>
    </row>
    <row r="21" spans="1:13" s="23" customFormat="1" ht="18.75" customHeight="1">
      <c r="A21" s="19"/>
      <c r="B21" s="19"/>
      <c r="C21" s="19"/>
      <c r="D21" s="948" t="s">
        <v>1</v>
      </c>
      <c r="E21" s="949"/>
      <c r="F21" s="949"/>
      <c r="G21" s="949"/>
      <c r="H21" s="949"/>
      <c r="I21" s="950"/>
      <c r="J21" s="19"/>
      <c r="K21" s="19"/>
      <c r="L21" s="19"/>
      <c r="M21" s="22"/>
    </row>
    <row r="22" spans="1:13" s="23" customFormat="1" ht="18.75" customHeight="1">
      <c r="A22" s="19"/>
      <c r="B22" s="19"/>
      <c r="C22" s="19"/>
      <c r="D22" s="948" t="s">
        <v>2</v>
      </c>
      <c r="E22" s="949"/>
      <c r="F22" s="949"/>
      <c r="G22" s="949"/>
      <c r="H22" s="949"/>
      <c r="I22" s="950"/>
      <c r="J22" s="19"/>
      <c r="K22" s="19"/>
      <c r="L22" s="19"/>
      <c r="M22" s="22"/>
    </row>
    <row r="23" spans="1:13" s="23" customFormat="1" ht="18.75" customHeight="1">
      <c r="A23" s="19"/>
      <c r="B23" s="19"/>
      <c r="C23" s="19"/>
      <c r="D23" s="948" t="s">
        <v>3</v>
      </c>
      <c r="E23" s="949"/>
      <c r="F23" s="949"/>
      <c r="G23" s="949"/>
      <c r="H23" s="949"/>
      <c r="I23" s="950"/>
      <c r="J23" s="19"/>
      <c r="K23" s="19"/>
      <c r="L23" s="19"/>
      <c r="M23" s="22"/>
    </row>
    <row r="24" spans="1:13" s="23" customFormat="1" ht="18.75" customHeight="1">
      <c r="A24" s="19"/>
      <c r="B24" s="19"/>
      <c r="C24" s="19"/>
      <c r="D24" s="948" t="s">
        <v>4</v>
      </c>
      <c r="E24" s="949"/>
      <c r="F24" s="949"/>
      <c r="G24" s="949"/>
      <c r="H24" s="949"/>
      <c r="I24" s="950"/>
      <c r="J24" s="19"/>
      <c r="K24" s="19"/>
      <c r="L24" s="19"/>
      <c r="M24" s="22"/>
    </row>
    <row r="25" spans="1:13" s="23" customFormat="1" ht="18.75" customHeight="1">
      <c r="A25" s="19"/>
      <c r="B25" s="19"/>
      <c r="C25" s="19"/>
      <c r="D25" s="948" t="s">
        <v>5</v>
      </c>
      <c r="E25" s="949"/>
      <c r="F25" s="949"/>
      <c r="G25" s="949"/>
      <c r="H25" s="949"/>
      <c r="I25" s="950"/>
      <c r="J25" s="19"/>
      <c r="K25" s="19"/>
      <c r="L25" s="19"/>
      <c r="M25" s="22"/>
    </row>
    <row r="26" spans="1:13" s="23" customFormat="1" ht="18.75" customHeight="1">
      <c r="A26" s="19"/>
      <c r="B26" s="19"/>
      <c r="C26" s="19"/>
      <c r="D26" s="948" t="s">
        <v>6</v>
      </c>
      <c r="E26" s="949"/>
      <c r="F26" s="949"/>
      <c r="G26" s="949"/>
      <c r="H26" s="949"/>
      <c r="I26" s="950"/>
      <c r="J26" s="19"/>
      <c r="K26" s="19"/>
      <c r="L26" s="19"/>
      <c r="M26" s="22"/>
    </row>
    <row r="27" spans="1:13" s="23" customFormat="1" ht="18.75" customHeight="1">
      <c r="A27" s="19"/>
      <c r="B27" s="19"/>
      <c r="C27" s="19"/>
      <c r="D27" s="948" t="s">
        <v>7</v>
      </c>
      <c r="E27" s="949"/>
      <c r="F27" s="949"/>
      <c r="G27" s="949"/>
      <c r="H27" s="949"/>
      <c r="I27" s="950"/>
      <c r="J27" s="19"/>
      <c r="K27" s="19"/>
      <c r="L27" s="19"/>
      <c r="M27" s="22"/>
    </row>
    <row r="28" spans="1:13" s="23" customFormat="1" ht="18.75" customHeight="1">
      <c r="A28" s="19"/>
      <c r="B28" s="19"/>
      <c r="C28" s="19"/>
      <c r="D28" s="948" t="s">
        <v>8</v>
      </c>
      <c r="E28" s="949"/>
      <c r="F28" s="949"/>
      <c r="G28" s="949"/>
      <c r="H28" s="949"/>
      <c r="I28" s="950"/>
      <c r="J28" s="19"/>
      <c r="K28" s="19"/>
      <c r="L28" s="19"/>
      <c r="M28" s="22"/>
    </row>
    <row r="29" spans="1:13" s="23" customFormat="1" ht="18.75" customHeight="1">
      <c r="A29" s="19"/>
      <c r="B29" s="19"/>
      <c r="C29" s="19"/>
      <c r="D29" s="948" t="s">
        <v>9</v>
      </c>
      <c r="E29" s="949"/>
      <c r="F29" s="949"/>
      <c r="G29" s="949"/>
      <c r="H29" s="949"/>
      <c r="I29" s="950"/>
      <c r="J29" s="19"/>
      <c r="K29" s="19"/>
      <c r="L29" s="19"/>
      <c r="M29" s="22"/>
    </row>
    <row r="30" spans="1:13" s="23" customFormat="1" ht="18.75" customHeight="1">
      <c r="A30" s="19"/>
      <c r="B30" s="19"/>
      <c r="C30" s="19"/>
      <c r="D30" s="948" t="s">
        <v>10</v>
      </c>
      <c r="E30" s="949"/>
      <c r="F30" s="949"/>
      <c r="G30" s="949"/>
      <c r="H30" s="949"/>
      <c r="I30" s="950"/>
      <c r="J30" s="19"/>
      <c r="K30" s="19"/>
      <c r="L30" s="19"/>
      <c r="M30" s="22"/>
    </row>
    <row r="31" spans="1:13" s="23" customFormat="1" ht="18.75" customHeight="1">
      <c r="A31" s="19"/>
      <c r="B31" s="19"/>
      <c r="C31" s="19"/>
      <c r="D31" s="948" t="s">
        <v>11</v>
      </c>
      <c r="E31" s="949"/>
      <c r="F31" s="949"/>
      <c r="G31" s="949"/>
      <c r="H31" s="949"/>
      <c r="I31" s="950"/>
      <c r="J31" s="19"/>
      <c r="K31" s="19"/>
      <c r="L31" s="19"/>
      <c r="M31" s="22"/>
    </row>
    <row r="32" spans="1:13" s="23" customFormat="1" ht="18.75" customHeight="1">
      <c r="A32" s="19"/>
      <c r="B32" s="19"/>
      <c r="C32" s="19"/>
      <c r="D32" s="948" t="s">
        <v>12</v>
      </c>
      <c r="E32" s="949"/>
      <c r="F32" s="949"/>
      <c r="G32" s="949"/>
      <c r="H32" s="949"/>
      <c r="I32" s="950"/>
      <c r="J32" s="19"/>
      <c r="K32" s="19"/>
      <c r="L32" s="19"/>
      <c r="M32" s="22"/>
    </row>
    <row r="33" spans="1:13" s="23" customFormat="1" ht="12.75" customHeight="1" thickBot="1">
      <c r="A33" s="19"/>
      <c r="B33" s="19"/>
      <c r="C33" s="19"/>
      <c r="D33" s="28"/>
      <c r="E33" s="29"/>
      <c r="F33" s="29"/>
      <c r="G33" s="29"/>
      <c r="H33" s="29"/>
      <c r="I33" s="30"/>
      <c r="J33" s="19"/>
      <c r="K33" s="19"/>
      <c r="L33" s="19"/>
      <c r="M33" s="22"/>
    </row>
    <row r="34" spans="1:13" s="23" customFormat="1" ht="12.75" customHeight="1">
      <c r="A34" s="19"/>
      <c r="B34" s="19"/>
      <c r="C34" s="19"/>
      <c r="D34" s="19"/>
      <c r="E34" s="24"/>
      <c r="F34" s="24"/>
      <c r="G34" s="24"/>
      <c r="H34" s="24"/>
      <c r="I34" s="19"/>
      <c r="J34" s="19"/>
      <c r="K34" s="19"/>
      <c r="L34" s="19"/>
      <c r="M34" s="22"/>
    </row>
    <row r="35" spans="1:13" s="23" customFormat="1" ht="12.75" customHeight="1">
      <c r="A35" s="19"/>
      <c r="B35" s="19"/>
      <c r="C35" s="19"/>
      <c r="D35" s="19"/>
      <c r="E35" s="24"/>
      <c r="F35" s="24"/>
      <c r="G35" s="24"/>
      <c r="H35" s="24"/>
      <c r="I35" s="19"/>
      <c r="J35" s="19"/>
      <c r="K35" s="19"/>
      <c r="L35" s="19"/>
      <c r="M35" s="22"/>
    </row>
    <row r="36" spans="1:13" s="23" customFormat="1" ht="12.75" customHeight="1">
      <c r="A36" s="19"/>
      <c r="B36" s="19"/>
      <c r="C36" s="19"/>
      <c r="D36" s="19"/>
      <c r="E36" s="24"/>
      <c r="F36" s="24"/>
      <c r="G36" s="24"/>
      <c r="H36" s="24"/>
      <c r="I36" s="19"/>
      <c r="J36" s="19"/>
      <c r="K36" s="19"/>
      <c r="L36" s="19"/>
      <c r="M36" s="22"/>
    </row>
    <row r="37" spans="1:13" s="23" customFormat="1" ht="12.75" customHeight="1">
      <c r="A37" s="19"/>
      <c r="B37" s="19"/>
      <c r="C37" s="19"/>
      <c r="D37" s="19"/>
      <c r="E37" s="24"/>
      <c r="F37" s="24"/>
      <c r="G37" s="24"/>
      <c r="H37" s="24"/>
      <c r="I37" s="19"/>
      <c r="J37" s="19"/>
      <c r="K37" s="19"/>
      <c r="L37" s="19"/>
      <c r="M37" s="22"/>
    </row>
    <row r="38" spans="1:13" s="23" customFormat="1" ht="12.75" customHeight="1">
      <c r="A38" s="19"/>
      <c r="B38" s="19"/>
      <c r="C38" s="19"/>
      <c r="D38" s="19"/>
      <c r="E38" s="24"/>
      <c r="F38" s="24"/>
      <c r="G38" s="24"/>
      <c r="H38" s="24"/>
      <c r="I38" s="19"/>
      <c r="J38" s="19"/>
      <c r="K38" s="19"/>
      <c r="L38" s="19"/>
      <c r="M38" s="22"/>
    </row>
    <row r="39" spans="1:13" s="23" customFormat="1" ht="12.75" customHeight="1">
      <c r="A39" s="19"/>
      <c r="B39" s="19"/>
      <c r="C39" s="19"/>
      <c r="D39" s="19"/>
      <c r="E39" s="24"/>
      <c r="F39" s="24"/>
      <c r="G39" s="24"/>
      <c r="H39" s="24"/>
      <c r="I39" s="19"/>
      <c r="J39" s="19"/>
      <c r="K39" s="19"/>
      <c r="L39" s="19"/>
      <c r="M39" s="22"/>
    </row>
    <row r="40" spans="1:13" s="23" customFormat="1" ht="12.75" customHeight="1">
      <c r="A40" s="19"/>
      <c r="B40" s="19"/>
      <c r="C40" s="19"/>
      <c r="D40" s="19"/>
      <c r="E40" s="24"/>
      <c r="F40" s="24"/>
      <c r="G40" s="24"/>
      <c r="H40" s="24"/>
      <c r="I40" s="19"/>
      <c r="J40" s="19"/>
      <c r="K40" s="19"/>
      <c r="L40" s="19"/>
      <c r="M40" s="22"/>
    </row>
    <row r="41" spans="1:17" s="23" customFormat="1" ht="15" customHeight="1">
      <c r="A41" s="19"/>
      <c r="B41" s="19"/>
      <c r="C41" s="19"/>
      <c r="D41" s="19"/>
      <c r="E41" s="24"/>
      <c r="F41" s="24"/>
      <c r="G41" s="24"/>
      <c r="H41" s="24"/>
      <c r="I41" s="19"/>
      <c r="J41" s="19"/>
      <c r="K41" s="19"/>
      <c r="L41" s="19"/>
      <c r="M41" s="31"/>
      <c r="N41" s="32"/>
      <c r="O41" s="32"/>
      <c r="P41" s="32"/>
      <c r="Q41" s="33"/>
    </row>
    <row r="42" spans="1:17" s="23" customFormat="1" ht="12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2"/>
      <c r="Q42" s="34"/>
    </row>
    <row r="43" spans="1:13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5"/>
    </row>
    <row r="44" spans="1:17" s="4" customFormat="1" ht="14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"/>
      <c r="Q44" s="35"/>
    </row>
    <row r="45" spans="1:17" s="4" customFormat="1" ht="14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"/>
      <c r="Q45" s="35"/>
    </row>
    <row r="46" spans="1:17" s="4" customFormat="1" ht="14.2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"/>
      <c r="Q46" s="35"/>
    </row>
    <row r="47" spans="1:17" s="4" customFormat="1" ht="14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"/>
      <c r="Q47" s="35"/>
    </row>
    <row r="48" spans="1:17" s="4" customFormat="1" ht="14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"/>
      <c r="Q48" s="35"/>
    </row>
    <row r="49" spans="1:17" s="4" customFormat="1" ht="14.2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Q49" s="35"/>
    </row>
    <row r="50" spans="1:17" s="4" customFormat="1" ht="14.2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Q50" s="35"/>
    </row>
    <row r="51" spans="1:17" s="4" customFormat="1" ht="14.2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Q51" s="37"/>
    </row>
    <row r="52" spans="1:17" s="4" customFormat="1" ht="14.2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Q52" s="34"/>
    </row>
    <row r="53" spans="1:17" s="4" customFormat="1" ht="14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Q53" s="38"/>
    </row>
    <row r="54" spans="1:17" s="4" customFormat="1" ht="14.2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Q54" s="38"/>
    </row>
    <row r="55" spans="1:17" s="4" customFormat="1" ht="14.2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Q55" s="39"/>
    </row>
    <row r="56" spans="1:17" s="4" customFormat="1" ht="14.2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Q56" s="40"/>
    </row>
    <row r="57" spans="1:17" s="4" customFormat="1" ht="14.2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Q57" s="37"/>
    </row>
    <row r="58" spans="1:12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2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2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2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2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80" ht="12.75">
      <c r="G80" s="9"/>
    </row>
  </sheetData>
  <mergeCells count="14">
    <mergeCell ref="A10:M10"/>
    <mergeCell ref="D29:I29"/>
    <mergeCell ref="D30:I30"/>
    <mergeCell ref="D31:I31"/>
    <mergeCell ref="F17:G17"/>
    <mergeCell ref="D21:I21"/>
    <mergeCell ref="D22:I22"/>
    <mergeCell ref="D24:I24"/>
    <mergeCell ref="D23:I23"/>
    <mergeCell ref="D32:I32"/>
    <mergeCell ref="D25:I25"/>
    <mergeCell ref="D26:I26"/>
    <mergeCell ref="D27:I27"/>
    <mergeCell ref="D28:I28"/>
  </mergeCells>
  <hyperlinks>
    <hyperlink ref="D21:H21" location="'Кабельная арматура'!A1" display="Кабельные наконечники, гильзы"/>
    <hyperlink ref="D22:H22" location="Муфты!A1" display="Муфты кабельные"/>
    <hyperlink ref="D24:H24" location="ГЭМ!A1" display="Изделия ГЭМ"/>
    <hyperlink ref="D25:H25" location="'Коробки '!A1" display="Коробки клеммные, монтажные"/>
    <hyperlink ref="D26:H26" location="Инструмент!A1" display="Инструмент"/>
    <hyperlink ref="D27:H27" location="Короба!A1" display="Короба кабельные и блочные"/>
    <hyperlink ref="D28:H28" location="Пластмасса!A1" display="Вводы, ШЭМ, муфты"/>
    <hyperlink ref="D29:H29" location="'Щитовое оборудование'!A1" display="Щитовое оборудование"/>
    <hyperlink ref="D30:H30" location="ЩО70!A1" display="Панели ЩО70"/>
    <hyperlink ref="D31:H31" location="'777'!A1" display="Прочее"/>
    <hyperlink ref="D32:H32" location="'777'!A1" display="Прочее"/>
    <hyperlink ref="D31:I31" location="ШР11!A1" display="Шкафы ШР"/>
    <hyperlink ref="D32:I32" location="Прочее!A1" display="Прочее"/>
    <hyperlink ref="D26:I26" location="'Коробки '!R37C2" display="Инструмент"/>
    <hyperlink ref="D23:I23" location="'Кабельные конструкции'!R1C1" display="Кабельные конструкции"/>
  </hyperlinks>
  <printOptions/>
  <pageMargins left="0.31496062992125984" right="0.1968503937007874" top="0.2362204724409449" bottom="0.2362204724409449" header="0.2362204724409449" footer="0.2362204724409449"/>
  <pageSetup horizontalDpi="600" verticalDpi="6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P148"/>
  <sheetViews>
    <sheetView view="pageBreakPreview" zoomScaleSheetLayoutView="100" workbookViewId="0" topLeftCell="B1">
      <selection activeCell="B4" sqref="A4:IV6"/>
    </sheetView>
  </sheetViews>
  <sheetFormatPr defaultColWidth="9.00390625" defaultRowHeight="12.75"/>
  <cols>
    <col min="1" max="1" width="0.37109375" style="9" hidden="1" customWidth="1"/>
    <col min="2" max="2" width="27.75390625" style="9" customWidth="1"/>
    <col min="3" max="3" width="9.375" style="9" customWidth="1"/>
    <col min="4" max="4" width="0.2421875" style="9" hidden="1" customWidth="1"/>
    <col min="5" max="5" width="8.375" style="9" hidden="1" customWidth="1"/>
    <col min="6" max="6" width="12.125" style="9" customWidth="1"/>
    <col min="7" max="7" width="8.375" style="9" customWidth="1"/>
    <col min="8" max="8" width="3.25390625" style="9" customWidth="1"/>
    <col min="9" max="9" width="27.375" style="41" customWidth="1"/>
    <col min="10" max="10" width="2.75390625" style="9" hidden="1" customWidth="1"/>
    <col min="11" max="11" width="9.00390625" style="9" customWidth="1"/>
    <col min="12" max="12" width="0.12890625" style="9" customWidth="1"/>
    <col min="13" max="13" width="9.75390625" style="9" hidden="1" customWidth="1"/>
    <col min="14" max="14" width="12.25390625" style="9" customWidth="1"/>
    <col min="15" max="15" width="9.00390625" style="9" customWidth="1"/>
    <col min="16" max="16384" width="9.125" style="9" customWidth="1"/>
  </cols>
  <sheetData>
    <row r="1" spans="1:10" ht="24" thickBot="1">
      <c r="A1" s="4"/>
      <c r="B1" s="904" t="s">
        <v>1027</v>
      </c>
      <c r="C1" s="904"/>
      <c r="D1" s="904"/>
      <c r="E1" s="904"/>
      <c r="F1" s="904"/>
      <c r="G1" s="904"/>
      <c r="H1" s="904"/>
      <c r="I1" s="904"/>
      <c r="J1" s="904"/>
    </row>
    <row r="2" spans="1:10" ht="19.5" thickTop="1">
      <c r="A2" s="9"/>
      <c r="B2" s="744" t="s">
        <v>1028</v>
      </c>
      <c r="C2" s="251"/>
      <c r="D2" s="251"/>
      <c r="E2" s="251"/>
      <c r="F2" s="251"/>
      <c r="H2" s="185"/>
      <c r="I2" s="252"/>
      <c r="J2" s="252"/>
    </row>
    <row r="3" spans="1:9" ht="15.75">
      <c r="A3" s="9"/>
      <c r="B3" s="744" t="s">
        <v>1029</v>
      </c>
      <c r="I3" s="9"/>
    </row>
    <row r="4" spans="2:15" ht="14.25" customHeight="1">
      <c r="B4" s="905" t="str">
        <f>Рубрикатор!A10</f>
        <v>Прайс-лист  на 01 июля   2007г    Цены с НДС                             </v>
      </c>
      <c r="C4" s="906"/>
      <c r="D4" s="906"/>
      <c r="E4" s="906"/>
      <c r="F4" s="906"/>
      <c r="G4" s="906"/>
      <c r="H4" s="906"/>
      <c r="I4" s="906"/>
      <c r="J4" s="906"/>
      <c r="K4" s="906"/>
      <c r="L4" s="906"/>
      <c r="M4" s="906"/>
      <c r="N4" s="906"/>
      <c r="O4" s="906"/>
    </row>
    <row r="5" spans="2:15" s="4" customFormat="1" ht="13.5" customHeight="1">
      <c r="B5" s="999" t="s">
        <v>457</v>
      </c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1"/>
    </row>
    <row r="6" spans="2:15" s="4" customFormat="1" ht="15.75" customHeight="1">
      <c r="B6" s="46" t="s">
        <v>16</v>
      </c>
      <c r="C6" s="46" t="s">
        <v>17</v>
      </c>
      <c r="D6" s="46" t="s">
        <v>18</v>
      </c>
      <c r="E6" s="46" t="s">
        <v>19</v>
      </c>
      <c r="F6" s="46" t="s">
        <v>1014</v>
      </c>
      <c r="G6" s="46" t="s">
        <v>21</v>
      </c>
      <c r="H6" s="439"/>
      <c r="I6" s="46" t="s">
        <v>16</v>
      </c>
      <c r="J6" s="46" t="s">
        <v>17</v>
      </c>
      <c r="K6" s="46" t="s">
        <v>17</v>
      </c>
      <c r="L6" s="46" t="s">
        <v>18</v>
      </c>
      <c r="M6" s="46" t="s">
        <v>19</v>
      </c>
      <c r="N6" s="46" t="s">
        <v>1014</v>
      </c>
      <c r="O6" s="46" t="s">
        <v>21</v>
      </c>
    </row>
    <row r="7" spans="1:15" s="23" customFormat="1" ht="12.75" customHeight="1">
      <c r="A7" s="267"/>
      <c r="B7" s="440" t="s">
        <v>527</v>
      </c>
      <c r="C7" s="261" t="s">
        <v>23</v>
      </c>
      <c r="D7" s="243">
        <v>35</v>
      </c>
      <c r="E7" s="227">
        <f aca="true" t="shared" si="0" ref="E7:E25">(D7/100)*5+D7</f>
        <v>36.75</v>
      </c>
      <c r="F7" s="227">
        <v>44.6</v>
      </c>
      <c r="G7" s="266"/>
      <c r="H7" s="191"/>
      <c r="I7" s="441" t="s">
        <v>458</v>
      </c>
      <c r="J7" s="442"/>
      <c r="K7" s="261" t="s">
        <v>23</v>
      </c>
      <c r="L7" s="243">
        <v>486</v>
      </c>
      <c r="M7" s="443">
        <f aca="true" t="shared" si="1" ref="M7:M19">(L7/100)*5+L7</f>
        <v>510.3</v>
      </c>
      <c r="N7" s="443">
        <v>616.1</v>
      </c>
      <c r="O7" s="297"/>
    </row>
    <row r="8" spans="1:15" s="23" customFormat="1" ht="12.75" customHeight="1">
      <c r="A8" s="267"/>
      <c r="B8" s="444" t="s">
        <v>528</v>
      </c>
      <c r="C8" s="261" t="s">
        <v>23</v>
      </c>
      <c r="D8" s="204">
        <v>39</v>
      </c>
      <c r="E8" s="227">
        <f t="shared" si="0"/>
        <v>40.95</v>
      </c>
      <c r="F8" s="227">
        <v>50.2</v>
      </c>
      <c r="G8" s="266"/>
      <c r="H8" s="191"/>
      <c r="I8" s="445" t="s">
        <v>459</v>
      </c>
      <c r="J8" s="446"/>
      <c r="K8" s="261" t="s">
        <v>23</v>
      </c>
      <c r="L8" s="211">
        <v>858</v>
      </c>
      <c r="M8" s="443">
        <f t="shared" si="1"/>
        <v>900.9</v>
      </c>
      <c r="N8" s="443">
        <v>1069.3</v>
      </c>
      <c r="O8" s="297"/>
    </row>
    <row r="9" spans="1:15" s="23" customFormat="1" ht="12.75" customHeight="1">
      <c r="A9" s="267"/>
      <c r="B9" s="444" t="s">
        <v>529</v>
      </c>
      <c r="C9" s="261" t="s">
        <v>23</v>
      </c>
      <c r="D9" s="204">
        <v>56.2</v>
      </c>
      <c r="E9" s="227">
        <f t="shared" si="0"/>
        <v>59.010000000000005</v>
      </c>
      <c r="F9" s="227">
        <v>71.4</v>
      </c>
      <c r="G9" s="266"/>
      <c r="H9" s="191"/>
      <c r="I9" s="87" t="s">
        <v>460</v>
      </c>
      <c r="J9" s="447"/>
      <c r="K9" s="261" t="s">
        <v>23</v>
      </c>
      <c r="L9" s="124">
        <v>378.2</v>
      </c>
      <c r="M9" s="227">
        <f t="shared" si="1"/>
        <v>397.11</v>
      </c>
      <c r="N9" s="227">
        <v>502</v>
      </c>
      <c r="O9" s="297"/>
    </row>
    <row r="10" spans="1:15" s="23" customFormat="1" ht="12.75" customHeight="1">
      <c r="A10" s="267"/>
      <c r="B10" s="444" t="s">
        <v>530</v>
      </c>
      <c r="C10" s="261" t="s">
        <v>23</v>
      </c>
      <c r="D10" s="204">
        <v>61.2</v>
      </c>
      <c r="E10" s="227">
        <f t="shared" si="0"/>
        <v>64.26</v>
      </c>
      <c r="F10" s="227">
        <v>79.1</v>
      </c>
      <c r="G10" s="266"/>
      <c r="H10" s="191"/>
      <c r="I10" s="87" t="s">
        <v>461</v>
      </c>
      <c r="J10" s="447"/>
      <c r="K10" s="261" t="s">
        <v>23</v>
      </c>
      <c r="L10" s="124">
        <v>574.9</v>
      </c>
      <c r="M10" s="227">
        <f t="shared" si="1"/>
        <v>603.645</v>
      </c>
      <c r="N10" s="227">
        <v>849.8</v>
      </c>
      <c r="O10" s="297"/>
    </row>
    <row r="11" spans="1:15" s="23" customFormat="1" ht="12.75" customHeight="1">
      <c r="A11" s="267"/>
      <c r="B11" s="444" t="s">
        <v>531</v>
      </c>
      <c r="C11" s="261" t="s">
        <v>23</v>
      </c>
      <c r="D11" s="204">
        <v>77.5</v>
      </c>
      <c r="E11" s="227">
        <f t="shared" si="0"/>
        <v>81.375</v>
      </c>
      <c r="F11" s="227">
        <v>98.5</v>
      </c>
      <c r="G11" s="266"/>
      <c r="H11" s="191"/>
      <c r="I11" s="87" t="s">
        <v>462</v>
      </c>
      <c r="J11" s="447"/>
      <c r="K11" s="261" t="s">
        <v>23</v>
      </c>
      <c r="L11" s="124">
        <v>897.4</v>
      </c>
      <c r="M11" s="227">
        <f t="shared" si="1"/>
        <v>942.27</v>
      </c>
      <c r="N11" s="227">
        <v>1141</v>
      </c>
      <c r="O11" s="297"/>
    </row>
    <row r="12" spans="1:15" s="23" customFormat="1" ht="12.75" customHeight="1">
      <c r="A12" s="267"/>
      <c r="B12" s="444" t="s">
        <v>532</v>
      </c>
      <c r="C12" s="261" t="s">
        <v>23</v>
      </c>
      <c r="D12" s="211">
        <v>92</v>
      </c>
      <c r="E12" s="227">
        <f t="shared" si="0"/>
        <v>96.6</v>
      </c>
      <c r="F12" s="227">
        <v>114.3</v>
      </c>
      <c r="G12" s="266"/>
      <c r="H12" s="191"/>
      <c r="I12" s="87" t="s">
        <v>463</v>
      </c>
      <c r="J12" s="447"/>
      <c r="K12" s="261" t="s">
        <v>23</v>
      </c>
      <c r="L12" s="124">
        <v>1483.1</v>
      </c>
      <c r="M12" s="227">
        <f t="shared" si="1"/>
        <v>1557.2549999999999</v>
      </c>
      <c r="N12" s="227">
        <v>2193</v>
      </c>
      <c r="O12" s="297"/>
    </row>
    <row r="13" spans="1:15" s="23" customFormat="1" ht="12.75" customHeight="1">
      <c r="A13" s="267"/>
      <c r="B13" s="448" t="s">
        <v>533</v>
      </c>
      <c r="C13" s="261" t="s">
        <v>23</v>
      </c>
      <c r="D13" s="211">
        <v>143.1</v>
      </c>
      <c r="E13" s="227">
        <f t="shared" si="0"/>
        <v>150.255</v>
      </c>
      <c r="F13" s="227">
        <v>179.4</v>
      </c>
      <c r="G13" s="266"/>
      <c r="H13" s="191"/>
      <c r="I13" s="87" t="s">
        <v>464</v>
      </c>
      <c r="J13" s="447"/>
      <c r="K13" s="261" t="s">
        <v>23</v>
      </c>
      <c r="L13" s="204">
        <v>289.8</v>
      </c>
      <c r="M13" s="443">
        <f t="shared" si="1"/>
        <v>304.29</v>
      </c>
      <c r="N13" s="443">
        <v>404.5</v>
      </c>
      <c r="O13" s="297"/>
    </row>
    <row r="14" spans="1:15" s="23" customFormat="1" ht="12.75" customHeight="1">
      <c r="A14" s="267"/>
      <c r="B14" s="444" t="s">
        <v>534</v>
      </c>
      <c r="C14" s="261" t="s">
        <v>23</v>
      </c>
      <c r="D14" s="204">
        <v>16.6</v>
      </c>
      <c r="E14" s="227">
        <f t="shared" si="0"/>
        <v>17.43</v>
      </c>
      <c r="F14" s="443">
        <f aca="true" t="shared" si="2" ref="F14:F25">(E14/100)*10+E14</f>
        <v>19.173</v>
      </c>
      <c r="G14" s="266"/>
      <c r="H14" s="191"/>
      <c r="I14" s="87" t="s">
        <v>465</v>
      </c>
      <c r="J14" s="447"/>
      <c r="K14" s="261" t="s">
        <v>23</v>
      </c>
      <c r="L14" s="124">
        <v>392.6</v>
      </c>
      <c r="M14" s="227">
        <f t="shared" si="1"/>
        <v>412.23</v>
      </c>
      <c r="N14" s="227">
        <v>483.7</v>
      </c>
      <c r="O14" s="297"/>
    </row>
    <row r="15" spans="1:15" s="23" customFormat="1" ht="12.75" customHeight="1">
      <c r="A15" s="267"/>
      <c r="B15" s="444" t="s">
        <v>535</v>
      </c>
      <c r="C15" s="261" t="s">
        <v>23</v>
      </c>
      <c r="D15" s="204">
        <v>48</v>
      </c>
      <c r="E15" s="227">
        <f t="shared" si="0"/>
        <v>50.4</v>
      </c>
      <c r="F15" s="227">
        <f t="shared" si="2"/>
        <v>55.44</v>
      </c>
      <c r="G15" s="266"/>
      <c r="H15" s="191"/>
      <c r="I15" s="87" t="s">
        <v>466</v>
      </c>
      <c r="J15" s="447"/>
      <c r="K15" s="261" t="s">
        <v>23</v>
      </c>
      <c r="L15" s="124">
        <v>695</v>
      </c>
      <c r="M15" s="227">
        <f t="shared" si="1"/>
        <v>729.75</v>
      </c>
      <c r="N15" s="227">
        <v>886.2</v>
      </c>
      <c r="O15" s="297"/>
    </row>
    <row r="16" spans="1:15" s="23" customFormat="1" ht="12.75" customHeight="1">
      <c r="A16" s="267"/>
      <c r="B16" s="444" t="s">
        <v>536</v>
      </c>
      <c r="C16" s="261" t="s">
        <v>23</v>
      </c>
      <c r="D16" s="204">
        <v>8.1</v>
      </c>
      <c r="E16" s="227">
        <f t="shared" si="0"/>
        <v>8.504999999999999</v>
      </c>
      <c r="F16" s="227">
        <f t="shared" si="2"/>
        <v>9.3555</v>
      </c>
      <c r="G16" s="266"/>
      <c r="H16" s="191"/>
      <c r="I16" s="87" t="s">
        <v>467</v>
      </c>
      <c r="J16" s="447"/>
      <c r="K16" s="261" t="s">
        <v>23</v>
      </c>
      <c r="L16" s="124">
        <v>1040.7</v>
      </c>
      <c r="M16" s="227">
        <f t="shared" si="1"/>
        <v>1092.7350000000001</v>
      </c>
      <c r="N16" s="227">
        <v>1407.4</v>
      </c>
      <c r="O16" s="297"/>
    </row>
    <row r="17" spans="1:15" s="23" customFormat="1" ht="12.75" customHeight="1">
      <c r="A17" s="267"/>
      <c r="B17" s="449" t="s">
        <v>537</v>
      </c>
      <c r="C17" s="261" t="s">
        <v>23</v>
      </c>
      <c r="D17" s="204">
        <v>9</v>
      </c>
      <c r="E17" s="227">
        <f t="shared" si="0"/>
        <v>9.45</v>
      </c>
      <c r="F17" s="227">
        <f t="shared" si="2"/>
        <v>10.395</v>
      </c>
      <c r="G17" s="266"/>
      <c r="H17" s="191"/>
      <c r="I17" s="450" t="s">
        <v>468</v>
      </c>
      <c r="J17" s="43"/>
      <c r="K17" s="261" t="s">
        <v>23</v>
      </c>
      <c r="L17" s="204">
        <v>187.3</v>
      </c>
      <c r="M17" s="227">
        <f t="shared" si="1"/>
        <v>196.66500000000002</v>
      </c>
      <c r="N17" s="227">
        <v>227.2</v>
      </c>
      <c r="O17" s="297"/>
    </row>
    <row r="18" spans="1:15" s="23" customFormat="1" ht="12.75" customHeight="1">
      <c r="A18" s="267"/>
      <c r="B18" s="449" t="s">
        <v>538</v>
      </c>
      <c r="C18" s="261" t="s">
        <v>23</v>
      </c>
      <c r="D18" s="204">
        <v>5.8</v>
      </c>
      <c r="E18" s="227">
        <f t="shared" si="0"/>
        <v>6.09</v>
      </c>
      <c r="F18" s="227">
        <f t="shared" si="2"/>
        <v>6.699</v>
      </c>
      <c r="G18" s="266"/>
      <c r="H18" s="191"/>
      <c r="I18" s="450" t="s">
        <v>469</v>
      </c>
      <c r="J18" s="447"/>
      <c r="K18" s="261" t="s">
        <v>23</v>
      </c>
      <c r="L18" s="204">
        <v>315.5</v>
      </c>
      <c r="M18" s="227">
        <f t="shared" si="1"/>
        <v>331.275</v>
      </c>
      <c r="N18" s="227">
        <v>382.8</v>
      </c>
      <c r="O18" s="297"/>
    </row>
    <row r="19" spans="1:16" s="23" customFormat="1" ht="12.75" customHeight="1">
      <c r="A19" s="267"/>
      <c r="B19" s="449" t="s">
        <v>539</v>
      </c>
      <c r="C19" s="261" t="s">
        <v>23</v>
      </c>
      <c r="D19" s="204">
        <v>6.8</v>
      </c>
      <c r="E19" s="227">
        <f t="shared" si="0"/>
        <v>7.14</v>
      </c>
      <c r="F19" s="227">
        <f t="shared" si="2"/>
        <v>7.853999999999999</v>
      </c>
      <c r="G19" s="266"/>
      <c r="H19" s="191"/>
      <c r="I19" s="451" t="s">
        <v>470</v>
      </c>
      <c r="J19" s="447"/>
      <c r="K19" s="261" t="s">
        <v>23</v>
      </c>
      <c r="L19" s="204">
        <v>210.9</v>
      </c>
      <c r="M19" s="227">
        <f t="shared" si="1"/>
        <v>221.445</v>
      </c>
      <c r="N19" s="227">
        <v>269.7</v>
      </c>
      <c r="O19" s="297"/>
      <c r="P19" s="282"/>
    </row>
    <row r="20" spans="1:15" s="23" customFormat="1" ht="12.75" customHeight="1">
      <c r="A20" s="267"/>
      <c r="B20" s="444" t="s">
        <v>540</v>
      </c>
      <c r="C20" s="261" t="s">
        <v>23</v>
      </c>
      <c r="D20" s="204">
        <v>5.2</v>
      </c>
      <c r="E20" s="227">
        <f t="shared" si="0"/>
        <v>5.46</v>
      </c>
      <c r="F20" s="227">
        <v>6.8</v>
      </c>
      <c r="G20" s="266"/>
      <c r="H20" s="191"/>
      <c r="J20" s="43"/>
      <c r="K20" s="452"/>
      <c r="L20" s="452"/>
      <c r="M20" s="333"/>
      <c r="O20" s="308"/>
    </row>
    <row r="21" spans="1:15" s="23" customFormat="1" ht="12.75" customHeight="1">
      <c r="A21" s="267"/>
      <c r="B21" s="449" t="s">
        <v>541</v>
      </c>
      <c r="C21" s="261" t="s">
        <v>23</v>
      </c>
      <c r="D21" s="204">
        <v>7.5</v>
      </c>
      <c r="E21" s="227">
        <f t="shared" si="0"/>
        <v>7.875</v>
      </c>
      <c r="F21" s="227">
        <v>9.5</v>
      </c>
      <c r="G21" s="266"/>
      <c r="H21" s="191"/>
      <c r="I21" s="1132" t="s">
        <v>471</v>
      </c>
      <c r="J21" s="1133"/>
      <c r="K21" s="1133"/>
      <c r="L21" s="1133"/>
      <c r="M21" s="1133"/>
      <c r="N21" s="1073"/>
      <c r="O21" s="1074"/>
    </row>
    <row r="22" spans="1:15" s="23" customFormat="1" ht="12.75" customHeight="1">
      <c r="A22" s="267"/>
      <c r="B22" s="444" t="s">
        <v>542</v>
      </c>
      <c r="C22" s="261" t="s">
        <v>23</v>
      </c>
      <c r="D22" s="204">
        <v>14</v>
      </c>
      <c r="E22" s="227">
        <f t="shared" si="0"/>
        <v>14.7</v>
      </c>
      <c r="F22" s="227">
        <v>16.7</v>
      </c>
      <c r="G22" s="266"/>
      <c r="H22" s="191"/>
      <c r="I22" s="453" t="s">
        <v>472</v>
      </c>
      <c r="J22" s="454"/>
      <c r="K22" s="261" t="s">
        <v>23</v>
      </c>
      <c r="L22" s="239">
        <v>1341.4</v>
      </c>
      <c r="M22" s="227">
        <f aca="true" t="shared" si="3" ref="M22:N30">(L22/100)*5+L22</f>
        <v>1408.47</v>
      </c>
      <c r="N22" s="227">
        <f t="shared" si="3"/>
        <v>1478.8935000000001</v>
      </c>
      <c r="O22" s="317"/>
    </row>
    <row r="23" spans="1:15" s="23" customFormat="1" ht="12.75" customHeight="1">
      <c r="A23" s="267"/>
      <c r="B23" s="414" t="s">
        <v>473</v>
      </c>
      <c r="C23" s="261" t="s">
        <v>23</v>
      </c>
      <c r="D23" s="211">
        <v>2.3</v>
      </c>
      <c r="E23" s="227">
        <f t="shared" si="0"/>
        <v>2.415</v>
      </c>
      <c r="F23" s="227">
        <f t="shared" si="2"/>
        <v>2.6565</v>
      </c>
      <c r="G23" s="266"/>
      <c r="H23" s="191"/>
      <c r="I23" s="449" t="s">
        <v>474</v>
      </c>
      <c r="J23" s="455"/>
      <c r="K23" s="261" t="s">
        <v>23</v>
      </c>
      <c r="L23" s="211">
        <v>2108</v>
      </c>
      <c r="M23" s="227">
        <f t="shared" si="3"/>
        <v>2213.4</v>
      </c>
      <c r="N23" s="227">
        <f t="shared" si="3"/>
        <v>2324.07</v>
      </c>
      <c r="O23" s="297"/>
    </row>
    <row r="24" spans="1:15" s="23" customFormat="1" ht="12.75" customHeight="1">
      <c r="A24" s="267"/>
      <c r="B24" s="414" t="s">
        <v>475</v>
      </c>
      <c r="C24" s="261" t="s">
        <v>23</v>
      </c>
      <c r="D24" s="211">
        <v>4</v>
      </c>
      <c r="E24" s="227">
        <f t="shared" si="0"/>
        <v>4.2</v>
      </c>
      <c r="F24" s="227">
        <f t="shared" si="2"/>
        <v>4.62</v>
      </c>
      <c r="G24" s="266"/>
      <c r="H24" s="191"/>
      <c r="I24" s="449" t="s">
        <v>476</v>
      </c>
      <c r="J24" s="455"/>
      <c r="K24" s="261" t="s">
        <v>23</v>
      </c>
      <c r="L24" s="211">
        <v>4366.5</v>
      </c>
      <c r="M24" s="227">
        <f t="shared" si="3"/>
        <v>4584.825</v>
      </c>
      <c r="N24" s="227">
        <f t="shared" si="3"/>
        <v>4814.06625</v>
      </c>
      <c r="O24" s="297"/>
    </row>
    <row r="25" spans="1:15" s="23" customFormat="1" ht="12.75" customHeight="1">
      <c r="A25" s="267"/>
      <c r="B25" s="405" t="s">
        <v>477</v>
      </c>
      <c r="C25" s="261" t="s">
        <v>23</v>
      </c>
      <c r="D25" s="211">
        <v>15</v>
      </c>
      <c r="E25" s="227">
        <f t="shared" si="0"/>
        <v>15.75</v>
      </c>
      <c r="F25" s="227">
        <f t="shared" si="2"/>
        <v>17.325</v>
      </c>
      <c r="G25" s="364"/>
      <c r="H25" s="191"/>
      <c r="I25" s="456" t="s">
        <v>478</v>
      </c>
      <c r="J25" s="457"/>
      <c r="K25" s="359" t="s">
        <v>23</v>
      </c>
      <c r="L25" s="732">
        <v>8060.6</v>
      </c>
      <c r="M25" s="361">
        <f t="shared" si="3"/>
        <v>8463.630000000001</v>
      </c>
      <c r="N25" s="361">
        <f t="shared" si="3"/>
        <v>8886.811500000002</v>
      </c>
      <c r="O25" s="308"/>
    </row>
    <row r="26" spans="1:15" s="23" customFormat="1" ht="12.75" customHeight="1">
      <c r="A26" s="267"/>
      <c r="B26" s="1132" t="s">
        <v>479</v>
      </c>
      <c r="C26" s="1133"/>
      <c r="D26" s="1133"/>
      <c r="E26" s="1133"/>
      <c r="F26" s="1133"/>
      <c r="G26" s="1134"/>
      <c r="H26" s="730"/>
      <c r="I26" s="735" t="s">
        <v>1009</v>
      </c>
      <c r="J26" s="736"/>
      <c r="K26" s="737" t="s">
        <v>23</v>
      </c>
      <c r="L26" s="738">
        <v>1766.8</v>
      </c>
      <c r="M26" s="727">
        <f t="shared" si="3"/>
        <v>1855.1399999999999</v>
      </c>
      <c r="N26" s="727">
        <f t="shared" si="3"/>
        <v>1947.897</v>
      </c>
      <c r="O26" s="297"/>
    </row>
    <row r="27" spans="1:15" s="23" customFormat="1" ht="12.75" customHeight="1">
      <c r="A27" s="267"/>
      <c r="B27" s="458" t="s">
        <v>481</v>
      </c>
      <c r="C27" s="261" t="s">
        <v>23</v>
      </c>
      <c r="D27" s="719">
        <v>256</v>
      </c>
      <c r="E27" s="727">
        <f aca="true" t="shared" si="4" ref="E27:E32">(D27/100)*5+D27</f>
        <v>268.8</v>
      </c>
      <c r="F27" s="727">
        <f aca="true" t="shared" si="5" ref="F27:F32">(E27/100)*10+E27</f>
        <v>295.68</v>
      </c>
      <c r="G27" s="459"/>
      <c r="H27" s="731"/>
      <c r="I27" s="735" t="s">
        <v>1010</v>
      </c>
      <c r="J27" s="736"/>
      <c r="K27" s="737" t="s">
        <v>23</v>
      </c>
      <c r="L27" s="738">
        <v>1822.7</v>
      </c>
      <c r="M27" s="727">
        <f t="shared" si="3"/>
        <v>1913.835</v>
      </c>
      <c r="N27" s="727">
        <f t="shared" si="3"/>
        <v>2009.52675</v>
      </c>
      <c r="O27" s="297"/>
    </row>
    <row r="28" spans="1:15" s="23" customFormat="1" ht="12.75" customHeight="1">
      <c r="A28" s="267"/>
      <c r="B28" s="414" t="s">
        <v>483</v>
      </c>
      <c r="C28" s="261" t="s">
        <v>23</v>
      </c>
      <c r="D28" s="722">
        <v>262</v>
      </c>
      <c r="E28" s="727">
        <f t="shared" si="4"/>
        <v>275.1</v>
      </c>
      <c r="F28" s="727">
        <f t="shared" si="5"/>
        <v>302.61</v>
      </c>
      <c r="G28" s="464"/>
      <c r="H28" s="731"/>
      <c r="I28" s="735" t="s">
        <v>1011</v>
      </c>
      <c r="J28" s="736"/>
      <c r="K28" s="737" t="s">
        <v>23</v>
      </c>
      <c r="L28" s="738">
        <v>3597.8</v>
      </c>
      <c r="M28" s="727">
        <f t="shared" si="3"/>
        <v>3777.69</v>
      </c>
      <c r="N28" s="727">
        <v>4202</v>
      </c>
      <c r="O28" s="297"/>
    </row>
    <row r="29" spans="1:15" s="23" customFormat="1" ht="12.75" customHeight="1">
      <c r="A29" s="267"/>
      <c r="B29" s="414" t="s">
        <v>485</v>
      </c>
      <c r="C29" s="261" t="s">
        <v>23</v>
      </c>
      <c r="D29" s="463">
        <v>353</v>
      </c>
      <c r="E29" s="227">
        <f t="shared" si="4"/>
        <v>370.65</v>
      </c>
      <c r="F29" s="227">
        <f t="shared" si="5"/>
        <v>407.715</v>
      </c>
      <c r="G29" s="464"/>
      <c r="H29" s="731"/>
      <c r="I29" s="735" t="s">
        <v>1012</v>
      </c>
      <c r="J29" s="736"/>
      <c r="K29" s="737" t="s">
        <v>23</v>
      </c>
      <c r="L29" s="738">
        <v>3821.3</v>
      </c>
      <c r="M29" s="727">
        <f t="shared" si="3"/>
        <v>4012.3650000000002</v>
      </c>
      <c r="N29" s="727">
        <f t="shared" si="3"/>
        <v>4212.98325</v>
      </c>
      <c r="O29" s="297"/>
    </row>
    <row r="30" spans="1:15" s="23" customFormat="1" ht="12.75" customHeight="1">
      <c r="A30" s="267"/>
      <c r="B30" s="414" t="s">
        <v>487</v>
      </c>
      <c r="C30" s="261" t="s">
        <v>23</v>
      </c>
      <c r="D30" s="463">
        <v>365</v>
      </c>
      <c r="E30" s="227">
        <f t="shared" si="4"/>
        <v>383.25</v>
      </c>
      <c r="F30" s="227">
        <f t="shared" si="5"/>
        <v>421.575</v>
      </c>
      <c r="G30" s="464"/>
      <c r="H30" s="731"/>
      <c r="I30" s="735" t="s">
        <v>1013</v>
      </c>
      <c r="J30" s="739"/>
      <c r="K30" s="740" t="s">
        <v>23</v>
      </c>
      <c r="L30" s="741">
        <v>6457.7</v>
      </c>
      <c r="M30" s="742">
        <f t="shared" si="3"/>
        <v>6780.585</v>
      </c>
      <c r="N30" s="743">
        <f t="shared" si="3"/>
        <v>7119.6142500000005</v>
      </c>
      <c r="O30" s="475"/>
    </row>
    <row r="31" spans="1:15" s="23" customFormat="1" ht="12.75" customHeight="1">
      <c r="A31" s="267"/>
      <c r="B31" s="414" t="s">
        <v>489</v>
      </c>
      <c r="C31" s="261" t="s">
        <v>23</v>
      </c>
      <c r="D31" s="466">
        <v>595</v>
      </c>
      <c r="E31" s="443">
        <f t="shared" si="4"/>
        <v>624.75</v>
      </c>
      <c r="F31" s="443">
        <f t="shared" si="5"/>
        <v>687.225</v>
      </c>
      <c r="G31" s="464"/>
      <c r="H31" s="460"/>
      <c r="I31" s="1132" t="s">
        <v>480</v>
      </c>
      <c r="J31" s="1133"/>
      <c r="K31" s="1133"/>
      <c r="L31" s="1133"/>
      <c r="M31" s="1133"/>
      <c r="N31" s="1133"/>
      <c r="O31" s="1135"/>
    </row>
    <row r="32" spans="1:15" s="23" customFormat="1" ht="12.75" customHeight="1">
      <c r="A32" s="267"/>
      <c r="B32" s="414" t="s">
        <v>491</v>
      </c>
      <c r="C32" s="261" t="s">
        <v>23</v>
      </c>
      <c r="D32" s="463">
        <v>792</v>
      </c>
      <c r="E32" s="227">
        <f t="shared" si="4"/>
        <v>831.6</v>
      </c>
      <c r="F32" s="227">
        <f t="shared" si="5"/>
        <v>914.76</v>
      </c>
      <c r="G32" s="464"/>
      <c r="H32" s="460"/>
      <c r="I32" s="461" t="s">
        <v>482</v>
      </c>
      <c r="J32" s="462"/>
      <c r="K32" s="261" t="s">
        <v>23</v>
      </c>
      <c r="L32" s="463">
        <v>218.6</v>
      </c>
      <c r="M32" s="227">
        <f aca="true" t="shared" si="6" ref="M32:M37">(L32/100)*5+L32</f>
        <v>229.53</v>
      </c>
      <c r="N32" s="227">
        <v>276.7</v>
      </c>
      <c r="O32" s="317"/>
    </row>
    <row r="33" spans="1:15" s="23" customFormat="1" ht="12.75" customHeight="1">
      <c r="A33" s="267"/>
      <c r="B33" s="469" t="s">
        <v>493</v>
      </c>
      <c r="C33" s="261" t="s">
        <v>23</v>
      </c>
      <c r="D33" s="470"/>
      <c r="E33" s="470"/>
      <c r="F33" s="471" t="s">
        <v>213</v>
      </c>
      <c r="G33" s="472"/>
      <c r="H33" s="473"/>
      <c r="I33" s="302" t="s">
        <v>484</v>
      </c>
      <c r="J33" s="465"/>
      <c r="K33" s="261" t="s">
        <v>23</v>
      </c>
      <c r="L33" s="466">
        <v>275</v>
      </c>
      <c r="M33" s="227">
        <f t="shared" si="6"/>
        <v>288.75</v>
      </c>
      <c r="N33" s="227">
        <v>328.7</v>
      </c>
      <c r="O33" s="297"/>
    </row>
    <row r="34" spans="1:15" s="23" customFormat="1" ht="12.75" customHeight="1">
      <c r="A34" s="267"/>
      <c r="B34" s="728" t="s">
        <v>494</v>
      </c>
      <c r="C34" s="729"/>
      <c r="D34" s="729"/>
      <c r="E34" s="729"/>
      <c r="F34" s="729"/>
      <c r="G34" s="729"/>
      <c r="H34" s="729"/>
      <c r="I34" s="302" t="s">
        <v>486</v>
      </c>
      <c r="J34" s="465"/>
      <c r="K34" s="261" t="s">
        <v>23</v>
      </c>
      <c r="L34" s="463">
        <v>272.9</v>
      </c>
      <c r="M34" s="227">
        <f t="shared" si="6"/>
        <v>286.54499999999996</v>
      </c>
      <c r="N34" s="227">
        <v>345.8</v>
      </c>
      <c r="O34" s="297"/>
    </row>
    <row r="35" spans="1:15" s="23" customFormat="1" ht="12.75" customHeight="1">
      <c r="A35" s="267"/>
      <c r="B35" s="46" t="s">
        <v>16</v>
      </c>
      <c r="C35" s="46" t="s">
        <v>17</v>
      </c>
      <c r="D35" s="46" t="s">
        <v>18</v>
      </c>
      <c r="E35" s="46" t="s">
        <v>19</v>
      </c>
      <c r="F35" s="46" t="s">
        <v>1014</v>
      </c>
      <c r="G35" s="46" t="s">
        <v>21</v>
      </c>
      <c r="H35" s="397"/>
      <c r="I35" s="302" t="s">
        <v>488</v>
      </c>
      <c r="J35" s="465"/>
      <c r="K35" s="261" t="s">
        <v>23</v>
      </c>
      <c r="L35" s="463">
        <v>290</v>
      </c>
      <c r="M35" s="227">
        <f t="shared" si="6"/>
        <v>304.5</v>
      </c>
      <c r="N35" s="227">
        <v>401.6</v>
      </c>
      <c r="O35" s="297"/>
    </row>
    <row r="36" spans="1:15" s="23" customFormat="1" ht="12.75" customHeight="1">
      <c r="A36" s="267"/>
      <c r="B36" s="476" t="s">
        <v>543</v>
      </c>
      <c r="C36" s="261" t="s">
        <v>23</v>
      </c>
      <c r="D36" s="477"/>
      <c r="E36" s="227"/>
      <c r="F36" s="477">
        <v>7290</v>
      </c>
      <c r="G36" s="478"/>
      <c r="H36" s="372"/>
      <c r="I36" s="302" t="s">
        <v>490</v>
      </c>
      <c r="J36" s="465"/>
      <c r="K36" s="261" t="s">
        <v>23</v>
      </c>
      <c r="L36" s="463">
        <v>298</v>
      </c>
      <c r="M36" s="227">
        <f t="shared" si="6"/>
        <v>312.9</v>
      </c>
      <c r="N36" s="227">
        <v>373.3</v>
      </c>
      <c r="O36" s="297"/>
    </row>
    <row r="37" spans="1:15" s="23" customFormat="1" ht="12.75" customHeight="1">
      <c r="A37" s="267"/>
      <c r="B37" s="341" t="s">
        <v>544</v>
      </c>
      <c r="C37" s="261" t="s">
        <v>23</v>
      </c>
      <c r="D37" s="481"/>
      <c r="E37" s="227"/>
      <c r="F37" s="481">
        <v>8810</v>
      </c>
      <c r="G37" s="266"/>
      <c r="H37" s="372"/>
      <c r="I37" s="467" t="s">
        <v>492</v>
      </c>
      <c r="J37" s="468"/>
      <c r="K37" s="261" t="s">
        <v>23</v>
      </c>
      <c r="L37" s="463">
        <v>316.8</v>
      </c>
      <c r="M37" s="227">
        <f t="shared" si="6"/>
        <v>332.64</v>
      </c>
      <c r="N37" s="227">
        <v>400.6</v>
      </c>
      <c r="O37" s="297"/>
    </row>
    <row r="38" spans="1:15" s="23" customFormat="1" ht="12.75" customHeight="1">
      <c r="A38" s="267"/>
      <c r="B38" s="341" t="s">
        <v>545</v>
      </c>
      <c r="C38" s="261" t="s">
        <v>23</v>
      </c>
      <c r="D38" s="481"/>
      <c r="E38" s="227"/>
      <c r="F38" s="481">
        <v>11800</v>
      </c>
      <c r="G38" s="266"/>
      <c r="H38" s="372"/>
      <c r="I38" s="734"/>
      <c r="J38" s="392"/>
      <c r="K38" s="307"/>
      <c r="L38" s="359"/>
      <c r="M38" s="333"/>
      <c r="N38" s="333"/>
      <c r="O38" s="308"/>
    </row>
    <row r="39" spans="1:15" s="23" customFormat="1" ht="12.75" customHeight="1">
      <c r="A39" s="267"/>
      <c r="B39" s="484" t="s">
        <v>498</v>
      </c>
      <c r="C39" s="261" t="s">
        <v>23</v>
      </c>
      <c r="D39" s="481"/>
      <c r="E39" s="227"/>
      <c r="F39" s="481">
        <v>4800</v>
      </c>
      <c r="G39" s="266"/>
      <c r="H39" s="372"/>
      <c r="I39" s="733"/>
      <c r="J39" s="729"/>
      <c r="K39" s="729"/>
      <c r="L39" s="729"/>
      <c r="M39" s="729"/>
      <c r="N39" s="729"/>
      <c r="O39" s="620"/>
    </row>
    <row r="40" spans="1:15" s="23" customFormat="1" ht="12.75" customHeight="1">
      <c r="A40" s="267"/>
      <c r="B40" s="484" t="s">
        <v>500</v>
      </c>
      <c r="C40" s="261" t="s">
        <v>23</v>
      </c>
      <c r="D40" s="481"/>
      <c r="E40" s="227"/>
      <c r="F40" s="481">
        <v>3400</v>
      </c>
      <c r="G40" s="266"/>
      <c r="H40" s="372"/>
      <c r="I40" s="46" t="s">
        <v>16</v>
      </c>
      <c r="J40" s="46" t="s">
        <v>17</v>
      </c>
      <c r="K40" s="46" t="s">
        <v>17</v>
      </c>
      <c r="L40" s="46" t="s">
        <v>18</v>
      </c>
      <c r="M40" s="46" t="s">
        <v>19</v>
      </c>
      <c r="N40" s="46" t="s">
        <v>1014</v>
      </c>
      <c r="O40" s="46" t="s">
        <v>21</v>
      </c>
    </row>
    <row r="41" spans="1:15" s="23" customFormat="1" ht="12.75" customHeight="1">
      <c r="A41" s="267"/>
      <c r="B41" s="487" t="s">
        <v>502</v>
      </c>
      <c r="C41" s="261" t="s">
        <v>23</v>
      </c>
      <c r="D41" s="481"/>
      <c r="E41" s="227"/>
      <c r="F41" s="481">
        <v>1700</v>
      </c>
      <c r="G41" s="266"/>
      <c r="H41" s="372"/>
      <c r="I41" s="479" t="s">
        <v>495</v>
      </c>
      <c r="J41" s="480"/>
      <c r="K41" s="261" t="s">
        <v>23</v>
      </c>
      <c r="L41" s="725"/>
      <c r="M41" s="227"/>
      <c r="N41" s="725">
        <v>2870</v>
      </c>
      <c r="O41" s="297"/>
    </row>
    <row r="42" spans="1:15" s="23" customFormat="1" ht="12.75" customHeight="1">
      <c r="A42" s="267"/>
      <c r="B42" s="342" t="s">
        <v>546</v>
      </c>
      <c r="C42" s="261" t="s">
        <v>23</v>
      </c>
      <c r="D42" s="481"/>
      <c r="E42" s="227"/>
      <c r="F42" s="481">
        <v>7000</v>
      </c>
      <c r="G42" s="266"/>
      <c r="H42" s="372"/>
      <c r="I42" s="482" t="s">
        <v>496</v>
      </c>
      <c r="J42" s="483"/>
      <c r="K42" s="261" t="s">
        <v>23</v>
      </c>
      <c r="L42" s="211"/>
      <c r="M42" s="227"/>
      <c r="N42" s="211">
        <v>32990</v>
      </c>
      <c r="O42" s="297"/>
    </row>
    <row r="43" spans="1:15" s="23" customFormat="1" ht="12.75" customHeight="1">
      <c r="A43" s="267"/>
      <c r="B43" s="341" t="s">
        <v>504</v>
      </c>
      <c r="C43" s="261" t="s">
        <v>23</v>
      </c>
      <c r="D43" s="481"/>
      <c r="E43" s="227"/>
      <c r="F43" s="481">
        <v>4600</v>
      </c>
      <c r="G43" s="266"/>
      <c r="H43" s="372"/>
      <c r="I43" s="482" t="s">
        <v>497</v>
      </c>
      <c r="J43" s="483"/>
      <c r="K43" s="261" t="s">
        <v>23</v>
      </c>
      <c r="L43" s="211"/>
      <c r="M43" s="227"/>
      <c r="N43" s="211">
        <v>26748</v>
      </c>
      <c r="O43" s="297"/>
    </row>
    <row r="44" spans="1:15" s="23" customFormat="1" ht="12.75" customHeight="1">
      <c r="A44" s="267"/>
      <c r="B44" s="491" t="s">
        <v>506</v>
      </c>
      <c r="C44" s="261" t="s">
        <v>23</v>
      </c>
      <c r="D44" s="481"/>
      <c r="E44" s="227"/>
      <c r="F44" s="481">
        <v>1750</v>
      </c>
      <c r="G44" s="266"/>
      <c r="H44" s="372"/>
      <c r="I44" s="485" t="s">
        <v>499</v>
      </c>
      <c r="J44" s="486"/>
      <c r="K44" s="261" t="s">
        <v>23</v>
      </c>
      <c r="L44" s="211"/>
      <c r="M44" s="227"/>
      <c r="N44" s="211">
        <v>137.5</v>
      </c>
      <c r="O44" s="297"/>
    </row>
    <row r="45" spans="1:15" s="23" customFormat="1" ht="12.75" customHeight="1">
      <c r="A45" s="267"/>
      <c r="B45" s="492" t="s">
        <v>507</v>
      </c>
      <c r="C45" s="261" t="s">
        <v>23</v>
      </c>
      <c r="D45" s="481"/>
      <c r="E45" s="227"/>
      <c r="F45" s="481">
        <v>2550</v>
      </c>
      <c r="G45" s="266"/>
      <c r="H45" s="372"/>
      <c r="I45" s="1057" t="s">
        <v>501</v>
      </c>
      <c r="J45" s="1058"/>
      <c r="K45" s="1058"/>
      <c r="L45" s="1058"/>
      <c r="M45" s="1058"/>
      <c r="N45" s="1058"/>
      <c r="O45" s="1059"/>
    </row>
    <row r="46" spans="1:15" s="23" customFormat="1" ht="12.75" customHeight="1">
      <c r="A46" s="267"/>
      <c r="B46" s="342" t="s">
        <v>547</v>
      </c>
      <c r="C46" s="261" t="s">
        <v>23</v>
      </c>
      <c r="D46" s="481"/>
      <c r="E46" s="227"/>
      <c r="F46" s="481">
        <v>1580</v>
      </c>
      <c r="G46" s="266"/>
      <c r="H46" s="372"/>
      <c r="I46" s="1125" t="s">
        <v>503</v>
      </c>
      <c r="J46" s="488"/>
      <c r="K46" s="1137" t="s">
        <v>23</v>
      </c>
      <c r="L46" s="1130"/>
      <c r="M46" s="1128"/>
      <c r="N46" s="1130">
        <v>5730</v>
      </c>
      <c r="O46" s="1139"/>
    </row>
    <row r="47" spans="1:15" s="23" customFormat="1" ht="12.75" customHeight="1">
      <c r="A47" s="267"/>
      <c r="B47" s="342" t="s">
        <v>548</v>
      </c>
      <c r="C47" s="261" t="s">
        <v>23</v>
      </c>
      <c r="D47" s="724"/>
      <c r="E47" s="227"/>
      <c r="F47" s="724">
        <v>3100</v>
      </c>
      <c r="G47" s="266"/>
      <c r="H47" s="372"/>
      <c r="I47" s="1126"/>
      <c r="J47" s="489"/>
      <c r="K47" s="1138"/>
      <c r="L47" s="1131"/>
      <c r="M47" s="1129"/>
      <c r="N47" s="1131"/>
      <c r="O47" s="1140"/>
    </row>
    <row r="48" spans="1:15" s="23" customFormat="1" ht="12.75" customHeight="1">
      <c r="A48" s="267"/>
      <c r="B48" s="341" t="s">
        <v>549</v>
      </c>
      <c r="C48" s="261" t="s">
        <v>23</v>
      </c>
      <c r="D48" s="724"/>
      <c r="E48" s="227"/>
      <c r="F48" s="724">
        <v>4900</v>
      </c>
      <c r="G48" s="266"/>
      <c r="H48" s="372"/>
      <c r="I48" s="1127" t="s">
        <v>505</v>
      </c>
      <c r="J48" s="490"/>
      <c r="K48" s="1141" t="s">
        <v>23</v>
      </c>
      <c r="L48" s="1142"/>
      <c r="M48" s="1129"/>
      <c r="N48" s="1142">
        <v>7315</v>
      </c>
      <c r="O48" s="1143"/>
    </row>
    <row r="49" spans="1:15" s="23" customFormat="1" ht="12.75" customHeight="1">
      <c r="A49" s="267"/>
      <c r="B49" s="487" t="s">
        <v>508</v>
      </c>
      <c r="C49" s="261" t="s">
        <v>23</v>
      </c>
      <c r="D49" s="481"/>
      <c r="E49" s="227"/>
      <c r="F49" s="481">
        <v>4150</v>
      </c>
      <c r="G49" s="266"/>
      <c r="H49" s="372"/>
      <c r="I49" s="1126"/>
      <c r="J49" s="489"/>
      <c r="K49" s="1138"/>
      <c r="L49" s="1142"/>
      <c r="M49" s="1129"/>
      <c r="N49" s="1142"/>
      <c r="O49" s="1140"/>
    </row>
    <row r="50" spans="1:15" s="23" customFormat="1" ht="12.75" customHeight="1">
      <c r="A50" s="267"/>
      <c r="B50" s="487" t="s">
        <v>509</v>
      </c>
      <c r="C50" s="261" t="s">
        <v>23</v>
      </c>
      <c r="D50" s="477"/>
      <c r="E50" s="227"/>
      <c r="F50" s="477">
        <v>8450</v>
      </c>
      <c r="G50" s="266"/>
      <c r="H50" s="372"/>
      <c r="I50" s="493"/>
      <c r="J50" s="494"/>
      <c r="K50" s="495"/>
      <c r="L50" s="495"/>
      <c r="M50" s="495"/>
      <c r="N50" s="495"/>
      <c r="O50" s="496"/>
    </row>
    <row r="51" spans="1:15" s="23" customFormat="1" ht="12.75" customHeight="1">
      <c r="A51" s="267"/>
      <c r="B51" s="342" t="s">
        <v>550</v>
      </c>
      <c r="C51" s="261" t="s">
        <v>23</v>
      </c>
      <c r="D51" s="481"/>
      <c r="E51" s="227"/>
      <c r="F51" s="481">
        <v>1390</v>
      </c>
      <c r="G51" s="266"/>
      <c r="H51" s="372"/>
      <c r="I51" s="497"/>
      <c r="J51" s="43"/>
      <c r="K51" s="495"/>
      <c r="L51" s="495"/>
      <c r="M51" s="495"/>
      <c r="N51" s="495"/>
      <c r="O51" s="496"/>
    </row>
    <row r="52" spans="1:16" s="23" customFormat="1" ht="12.75" customHeight="1">
      <c r="A52" s="267"/>
      <c r="B52" s="302" t="s">
        <v>551</v>
      </c>
      <c r="C52" s="261" t="s">
        <v>23</v>
      </c>
      <c r="D52" s="481"/>
      <c r="E52" s="227"/>
      <c r="F52" s="481">
        <v>1430</v>
      </c>
      <c r="G52" s="266"/>
      <c r="H52" s="372"/>
      <c r="I52" s="497"/>
      <c r="J52" s="43"/>
      <c r="K52" s="495"/>
      <c r="L52" s="495"/>
      <c r="M52" s="495"/>
      <c r="N52" s="495"/>
      <c r="O52" s="496"/>
      <c r="P52" s="337"/>
    </row>
    <row r="53" spans="1:16" s="23" customFormat="1" ht="12.75" customHeight="1">
      <c r="A53" s="267"/>
      <c r="B53" s="252" t="s">
        <v>1008</v>
      </c>
      <c r="C53" s="261" t="s">
        <v>23</v>
      </c>
      <c r="D53" s="723"/>
      <c r="E53" s="227"/>
      <c r="F53" s="723">
        <v>4900</v>
      </c>
      <c r="G53" s="266"/>
      <c r="H53" s="372"/>
      <c r="I53" s="497"/>
      <c r="J53" s="43"/>
      <c r="K53" s="495"/>
      <c r="L53" s="495"/>
      <c r="M53" s="495"/>
      <c r="N53" s="495"/>
      <c r="O53" s="496"/>
      <c r="P53" s="337"/>
    </row>
    <row r="54" spans="1:15" s="23" customFormat="1" ht="12.75" customHeight="1">
      <c r="A54" s="267"/>
      <c r="B54" s="339" t="s">
        <v>510</v>
      </c>
      <c r="C54" s="261" t="s">
        <v>23</v>
      </c>
      <c r="D54" s="481"/>
      <c r="E54" s="227"/>
      <c r="F54" s="481">
        <v>1520</v>
      </c>
      <c r="G54" s="364"/>
      <c r="H54" s="372"/>
      <c r="I54" s="497"/>
      <c r="J54" s="43"/>
      <c r="K54" s="495"/>
      <c r="L54" s="495"/>
      <c r="M54" s="495"/>
      <c r="N54" s="495"/>
      <c r="O54" s="496"/>
    </row>
    <row r="55" spans="1:15" s="23" customFormat="1" ht="12.75" customHeight="1">
      <c r="A55" s="267"/>
      <c r="B55" s="339" t="s">
        <v>511</v>
      </c>
      <c r="C55" s="261" t="s">
        <v>23</v>
      </c>
      <c r="D55" s="481"/>
      <c r="E55" s="227"/>
      <c r="F55" s="481">
        <v>550</v>
      </c>
      <c r="G55" s="364"/>
      <c r="H55" s="372"/>
      <c r="I55" s="497"/>
      <c r="J55" s="43"/>
      <c r="K55" s="495"/>
      <c r="L55" s="495"/>
      <c r="M55" s="495"/>
      <c r="N55" s="495"/>
      <c r="O55" s="496"/>
    </row>
    <row r="56" spans="1:15" s="23" customFormat="1" ht="12.75" customHeight="1">
      <c r="A56" s="267"/>
      <c r="B56" s="339" t="s">
        <v>512</v>
      </c>
      <c r="C56" s="261" t="s">
        <v>23</v>
      </c>
      <c r="D56" s="481"/>
      <c r="E56" s="227"/>
      <c r="F56" s="481">
        <v>560</v>
      </c>
      <c r="G56" s="364"/>
      <c r="H56" s="372"/>
      <c r="I56" s="497"/>
      <c r="J56" s="43"/>
      <c r="K56" s="495"/>
      <c r="L56" s="495"/>
      <c r="M56" s="495"/>
      <c r="N56" s="495"/>
      <c r="O56" s="496"/>
    </row>
    <row r="57" spans="1:15" s="23" customFormat="1" ht="13.5" customHeight="1">
      <c r="A57" s="267"/>
      <c r="B57" s="339" t="s">
        <v>552</v>
      </c>
      <c r="C57" s="261" t="s">
        <v>23</v>
      </c>
      <c r="D57" s="481"/>
      <c r="E57" s="227"/>
      <c r="F57" s="481">
        <v>610</v>
      </c>
      <c r="G57" s="364"/>
      <c r="H57" s="372"/>
      <c r="I57" s="497"/>
      <c r="J57" s="43"/>
      <c r="K57" s="495"/>
      <c r="L57" s="495"/>
      <c r="M57" s="495"/>
      <c r="N57" s="495"/>
      <c r="O57" s="496"/>
    </row>
    <row r="58" spans="1:15" s="23" customFormat="1" ht="12.75" customHeight="1">
      <c r="A58" s="267"/>
      <c r="C58" s="503"/>
      <c r="D58" s="503"/>
      <c r="E58" s="503"/>
      <c r="F58" s="503"/>
      <c r="G58" s="504"/>
      <c r="H58" s="505"/>
      <c r="I58" s="498"/>
      <c r="J58" s="43"/>
      <c r="K58" s="495"/>
      <c r="L58" s="495"/>
      <c r="M58" s="495"/>
      <c r="N58" s="495"/>
      <c r="O58" s="496"/>
    </row>
    <row r="59" spans="1:15" s="346" customFormat="1" ht="12.75" customHeight="1">
      <c r="A59" s="343"/>
      <c r="B59" s="1008" t="s">
        <v>517</v>
      </c>
      <c r="C59" s="1009"/>
      <c r="D59" s="1009"/>
      <c r="E59" s="1009"/>
      <c r="F59" s="1009"/>
      <c r="G59" s="1136"/>
      <c r="H59" s="510"/>
      <c r="I59" s="371"/>
      <c r="J59" s="499"/>
      <c r="K59" s="495"/>
      <c r="L59" s="495"/>
      <c r="M59" s="495"/>
      <c r="N59" s="495"/>
      <c r="O59" s="496"/>
    </row>
    <row r="60" spans="1:15" s="4" customFormat="1" ht="12.75" customHeight="1">
      <c r="A60" s="347"/>
      <c r="B60" s="453" t="s">
        <v>519</v>
      </c>
      <c r="C60" s="261" t="s">
        <v>23</v>
      </c>
      <c r="D60" s="135">
        <v>1017</v>
      </c>
      <c r="E60" s="227">
        <f aca="true" t="shared" si="7" ref="E60:E67">(D60/100)*5+D60</f>
        <v>1067.85</v>
      </c>
      <c r="F60" s="227">
        <f aca="true" t="shared" si="8" ref="F60:F67">(E60/100)*10+E60</f>
        <v>1174.635</v>
      </c>
      <c r="G60" s="515"/>
      <c r="H60" s="372"/>
      <c r="I60" s="414" t="s">
        <v>513</v>
      </c>
      <c r="J60" s="499"/>
      <c r="K60" s="261" t="s">
        <v>23</v>
      </c>
      <c r="L60" s="211">
        <v>3280</v>
      </c>
      <c r="M60" s="124"/>
      <c r="N60" s="124">
        <v>3600</v>
      </c>
      <c r="O60" s="297"/>
    </row>
    <row r="61" spans="1:15" s="357" customFormat="1" ht="12.75" customHeight="1">
      <c r="A61" s="267"/>
      <c r="B61" s="449" t="s">
        <v>520</v>
      </c>
      <c r="C61" s="261" t="s">
        <v>23</v>
      </c>
      <c r="D61" s="141">
        <v>988</v>
      </c>
      <c r="E61" s="227">
        <f t="shared" si="7"/>
        <v>1037.4</v>
      </c>
      <c r="F61" s="227">
        <f t="shared" si="8"/>
        <v>1141.14</v>
      </c>
      <c r="G61" s="515"/>
      <c r="H61" s="372"/>
      <c r="I61" s="414" t="s">
        <v>514</v>
      </c>
      <c r="J61" s="500"/>
      <c r="K61" s="261" t="s">
        <v>23</v>
      </c>
      <c r="L61" s="211">
        <v>3650</v>
      </c>
      <c r="M61" s="124"/>
      <c r="N61" s="124">
        <v>4015</v>
      </c>
      <c r="O61" s="297"/>
    </row>
    <row r="62" spans="1:15" s="23" customFormat="1" ht="12.75" customHeight="1">
      <c r="A62" s="267"/>
      <c r="B62" s="449" t="s">
        <v>521</v>
      </c>
      <c r="C62" s="261" t="s">
        <v>23</v>
      </c>
      <c r="D62" s="141">
        <v>1045</v>
      </c>
      <c r="E62" s="227">
        <f t="shared" si="7"/>
        <v>1097.25</v>
      </c>
      <c r="F62" s="227">
        <f t="shared" si="8"/>
        <v>1206.975</v>
      </c>
      <c r="G62" s="515"/>
      <c r="H62" s="372"/>
      <c r="I62" s="501" t="s">
        <v>515</v>
      </c>
      <c r="J62" s="500"/>
      <c r="K62" s="261" t="s">
        <v>23</v>
      </c>
      <c r="L62" s="502">
        <v>10700</v>
      </c>
      <c r="M62" s="124"/>
      <c r="N62" s="124">
        <v>11770</v>
      </c>
      <c r="O62" s="297"/>
    </row>
    <row r="63" spans="1:15" s="23" customFormat="1" ht="12.75" customHeight="1">
      <c r="A63" s="267"/>
      <c r="B63" s="449" t="s">
        <v>522</v>
      </c>
      <c r="C63" s="261" t="s">
        <v>23</v>
      </c>
      <c r="D63" s="141">
        <v>1062</v>
      </c>
      <c r="E63" s="227">
        <f t="shared" si="7"/>
        <v>1115.1</v>
      </c>
      <c r="F63" s="227">
        <f t="shared" si="8"/>
        <v>1226.61</v>
      </c>
      <c r="G63" s="515"/>
      <c r="H63" s="372"/>
      <c r="I63" s="506" t="s">
        <v>516</v>
      </c>
      <c r="J63" s="507"/>
      <c r="K63" s="261" t="s">
        <v>23</v>
      </c>
      <c r="L63" s="508">
        <v>2400</v>
      </c>
      <c r="M63" s="509"/>
      <c r="N63" s="509">
        <v>2640</v>
      </c>
      <c r="O63" s="297"/>
    </row>
    <row r="64" spans="1:15" s="23" customFormat="1" ht="12.75" customHeight="1">
      <c r="A64" s="267"/>
      <c r="B64" s="453" t="s">
        <v>523</v>
      </c>
      <c r="C64" s="261" t="s">
        <v>23</v>
      </c>
      <c r="D64" s="231">
        <v>740</v>
      </c>
      <c r="E64" s="227">
        <f t="shared" si="7"/>
        <v>777</v>
      </c>
      <c r="F64" s="227">
        <f t="shared" si="8"/>
        <v>854.7</v>
      </c>
      <c r="G64" s="515"/>
      <c r="H64" s="372"/>
      <c r="I64" s="511" t="s">
        <v>518</v>
      </c>
      <c r="J64" s="512"/>
      <c r="K64" s="513" t="s">
        <v>23</v>
      </c>
      <c r="L64" s="513">
        <v>3120</v>
      </c>
      <c r="M64" s="514"/>
      <c r="N64" s="514">
        <v>3430</v>
      </c>
      <c r="O64" s="297"/>
    </row>
    <row r="65" spans="1:15" s="23" customFormat="1" ht="12.75" customHeight="1">
      <c r="A65" s="267"/>
      <c r="B65" s="449" t="s">
        <v>524</v>
      </c>
      <c r="C65" s="261" t="s">
        <v>23</v>
      </c>
      <c r="D65" s="141">
        <v>750</v>
      </c>
      <c r="E65" s="227">
        <f t="shared" si="7"/>
        <v>787.5</v>
      </c>
      <c r="F65" s="227">
        <f t="shared" si="8"/>
        <v>866.25</v>
      </c>
      <c r="G65" s="515"/>
      <c r="H65" s="372"/>
      <c r="I65" s="428"/>
      <c r="J65" s="382"/>
      <c r="K65" s="516"/>
      <c r="L65" s="516"/>
      <c r="M65" s="495"/>
      <c r="N65" s="495"/>
      <c r="O65" s="496"/>
    </row>
    <row r="66" spans="1:15" s="23" customFormat="1" ht="12.75" customHeight="1">
      <c r="A66" s="267"/>
      <c r="B66" s="449" t="s">
        <v>525</v>
      </c>
      <c r="C66" s="261" t="s">
        <v>23</v>
      </c>
      <c r="D66" s="141">
        <v>634</v>
      </c>
      <c r="E66" s="227">
        <f t="shared" si="7"/>
        <v>665.7</v>
      </c>
      <c r="F66" s="227">
        <f t="shared" si="8"/>
        <v>732.27</v>
      </c>
      <c r="G66" s="515"/>
      <c r="H66" s="372"/>
      <c r="I66" s="428"/>
      <c r="J66" s="517"/>
      <c r="K66" s="516"/>
      <c r="L66" s="516"/>
      <c r="M66" s="495"/>
      <c r="N66" s="495"/>
      <c r="O66" s="496"/>
    </row>
    <row r="67" spans="1:15" s="265" customFormat="1" ht="12.75" customHeight="1">
      <c r="A67" s="267"/>
      <c r="B67" s="518" t="s">
        <v>526</v>
      </c>
      <c r="C67" s="519" t="s">
        <v>23</v>
      </c>
      <c r="D67" s="150">
        <v>887</v>
      </c>
      <c r="E67" s="272">
        <f t="shared" si="7"/>
        <v>931.35</v>
      </c>
      <c r="F67" s="272">
        <f t="shared" si="8"/>
        <v>1024.4850000000001</v>
      </c>
      <c r="G67" s="214"/>
      <c r="H67" s="520"/>
      <c r="I67" s="373"/>
      <c r="J67" s="374"/>
      <c r="K67" s="374"/>
      <c r="L67" s="374"/>
      <c r="M67" s="374"/>
      <c r="N67" s="374"/>
      <c r="O67" s="375"/>
    </row>
    <row r="68" spans="9:15" ht="12.75">
      <c r="I68" s="265"/>
      <c r="J68" s="265"/>
      <c r="K68" s="265"/>
      <c r="L68" s="265"/>
      <c r="M68" s="265"/>
      <c r="N68" s="265"/>
      <c r="O68" s="265"/>
    </row>
    <row r="69" spans="2:15" ht="12.75">
      <c r="B69" s="382"/>
      <c r="C69" s="372"/>
      <c r="D69" s="372"/>
      <c r="E69" s="372"/>
      <c r="F69" s="372"/>
      <c r="G69" s="372"/>
      <c r="H69" s="372"/>
      <c r="I69" s="378"/>
      <c r="J69" s="265"/>
      <c r="K69" s="516"/>
      <c r="L69" s="516"/>
      <c r="M69" s="495"/>
      <c r="N69" s="495"/>
      <c r="O69" s="523"/>
    </row>
    <row r="70" spans="2:15" ht="14.25">
      <c r="B70" s="1017"/>
      <c r="C70" s="1018"/>
      <c r="D70" s="1018"/>
      <c r="E70" s="1018"/>
      <c r="F70" s="1018"/>
      <c r="G70" s="1018"/>
      <c r="H70" s="1018"/>
      <c r="I70" s="1018"/>
      <c r="J70" s="1018"/>
      <c r="K70" s="1018"/>
      <c r="L70" s="1018"/>
      <c r="M70" s="1018"/>
      <c r="N70" s="1018"/>
      <c r="O70" s="1019"/>
    </row>
    <row r="71" spans="2:15" ht="12.75">
      <c r="B71" s="382"/>
      <c r="C71" s="372"/>
      <c r="D71" s="372"/>
      <c r="E71" s="372"/>
      <c r="F71" s="372"/>
      <c r="G71" s="372"/>
      <c r="H71" s="372"/>
      <c r="I71" s="378"/>
      <c r="J71" s="265"/>
      <c r="K71" s="516"/>
      <c r="L71" s="516"/>
      <c r="M71" s="495"/>
      <c r="N71" s="495"/>
      <c r="O71" s="523"/>
    </row>
    <row r="72" spans="2:15" ht="12.75">
      <c r="B72" s="382"/>
      <c r="C72" s="372"/>
      <c r="D72" s="372"/>
      <c r="E72" s="372"/>
      <c r="F72" s="372"/>
      <c r="G72" s="372"/>
      <c r="H72" s="372"/>
      <c r="I72" s="282"/>
      <c r="J72" s="265"/>
      <c r="K72" s="516"/>
      <c r="L72" s="516"/>
      <c r="M72" s="495"/>
      <c r="N72" s="495"/>
      <c r="O72" s="523"/>
    </row>
    <row r="73" spans="2:15" ht="12.75">
      <c r="B73" s="385"/>
      <c r="C73" s="372"/>
      <c r="D73" s="372"/>
      <c r="E73" s="372"/>
      <c r="F73" s="372"/>
      <c r="G73" s="372"/>
      <c r="H73" s="372"/>
      <c r="I73" s="384"/>
      <c r="J73" s="43"/>
      <c r="K73" s="43"/>
      <c r="L73" s="43"/>
      <c r="M73" s="43"/>
      <c r="N73" s="43"/>
      <c r="O73" s="43"/>
    </row>
    <row r="74" spans="2:15" ht="12.75">
      <c r="B74" s="381"/>
      <c r="C74" s="372"/>
      <c r="D74" s="372"/>
      <c r="E74" s="372"/>
      <c r="F74" s="372"/>
      <c r="G74" s="372"/>
      <c r="H74" s="372"/>
      <c r="I74" s="394"/>
      <c r="J74" s="372"/>
      <c r="K74" s="372"/>
      <c r="L74" s="372"/>
      <c r="M74" s="372"/>
      <c r="N74" s="372"/>
      <c r="O74" s="372"/>
    </row>
    <row r="75" spans="2:15" ht="14.25">
      <c r="B75" s="378"/>
      <c r="C75" s="372"/>
      <c r="D75" s="372"/>
      <c r="E75" s="372"/>
      <c r="F75" s="372"/>
      <c r="G75" s="372"/>
      <c r="H75" s="372"/>
      <c r="I75" s="250"/>
      <c r="J75" s="250"/>
      <c r="K75" s="250"/>
      <c r="L75" s="250"/>
      <c r="M75" s="250"/>
      <c r="N75" s="250"/>
      <c r="O75" s="250"/>
    </row>
    <row r="76" spans="2:15" ht="12.75">
      <c r="B76" s="282"/>
      <c r="C76" s="372"/>
      <c r="D76" s="372"/>
      <c r="E76" s="372"/>
      <c r="F76" s="372"/>
      <c r="G76" s="372"/>
      <c r="H76" s="372"/>
      <c r="I76" s="395"/>
      <c r="J76" s="372"/>
      <c r="K76" s="372"/>
      <c r="L76" s="372"/>
      <c r="M76" s="372"/>
      <c r="N76" s="372"/>
      <c r="O76" s="372"/>
    </row>
    <row r="77" spans="2:15" ht="12.75">
      <c r="B77" s="382"/>
      <c r="C77" s="372"/>
      <c r="D77" s="372"/>
      <c r="E77" s="372"/>
      <c r="F77" s="372"/>
      <c r="G77" s="372"/>
      <c r="H77" s="372"/>
      <c r="I77" s="395"/>
      <c r="J77" s="372"/>
      <c r="K77" s="372"/>
      <c r="L77" s="372"/>
      <c r="M77" s="372"/>
      <c r="N77" s="372"/>
      <c r="O77" s="372"/>
    </row>
    <row r="78" spans="2:15" ht="12.75">
      <c r="B78" s="382"/>
      <c r="C78" s="372"/>
      <c r="D78" s="372"/>
      <c r="E78" s="372"/>
      <c r="F78" s="372"/>
      <c r="G78" s="372"/>
      <c r="H78" s="372"/>
      <c r="I78" s="1055"/>
      <c r="J78" s="372"/>
      <c r="K78" s="372"/>
      <c r="L78" s="372"/>
      <c r="M78" s="372"/>
      <c r="N78" s="372"/>
      <c r="O78" s="372"/>
    </row>
    <row r="79" spans="2:15" ht="12.75">
      <c r="B79" s="382"/>
      <c r="C79" s="372"/>
      <c r="D79" s="372"/>
      <c r="E79" s="372"/>
      <c r="F79" s="372"/>
      <c r="G79" s="372"/>
      <c r="H79" s="372"/>
      <c r="I79" s="1056"/>
      <c r="J79" s="372"/>
      <c r="K79" s="372"/>
      <c r="L79" s="372"/>
      <c r="M79" s="372"/>
      <c r="N79" s="372"/>
      <c r="O79" s="372"/>
    </row>
    <row r="80" spans="2:15" ht="12.75">
      <c r="B80" s="395"/>
      <c r="C80" s="372"/>
      <c r="D80" s="372"/>
      <c r="E80" s="372"/>
      <c r="F80" s="372"/>
      <c r="G80" s="372"/>
      <c r="H80" s="372"/>
      <c r="I80" s="337"/>
      <c r="J80" s="372"/>
      <c r="K80" s="372"/>
      <c r="L80" s="372"/>
      <c r="M80" s="372"/>
      <c r="N80" s="372"/>
      <c r="O80" s="372"/>
    </row>
    <row r="81" spans="2:15" ht="12.75">
      <c r="B81" s="395"/>
      <c r="C81" s="372"/>
      <c r="D81" s="372"/>
      <c r="E81" s="372"/>
      <c r="F81" s="372"/>
      <c r="G81" s="372"/>
      <c r="H81" s="372"/>
      <c r="I81" s="337"/>
      <c r="J81" s="372"/>
      <c r="K81" s="372"/>
      <c r="L81" s="372"/>
      <c r="M81" s="372"/>
      <c r="N81" s="372"/>
      <c r="O81" s="372"/>
    </row>
    <row r="82" spans="2:15" ht="12.75">
      <c r="B82" s="395"/>
      <c r="C82" s="372"/>
      <c r="D82" s="372"/>
      <c r="E82" s="372"/>
      <c r="F82" s="372"/>
      <c r="G82" s="372"/>
      <c r="H82" s="372"/>
      <c r="I82" s="1015"/>
      <c r="J82" s="1015"/>
      <c r="K82" s="1015"/>
      <c r="L82" s="1015"/>
      <c r="M82" s="1015"/>
      <c r="N82" s="1015"/>
      <c r="O82" s="1015"/>
    </row>
    <row r="83" spans="2:15" ht="12.75">
      <c r="B83" s="395"/>
      <c r="C83" s="372"/>
      <c r="D83" s="372"/>
      <c r="E83" s="372"/>
      <c r="F83" s="372"/>
      <c r="G83" s="372"/>
      <c r="H83" s="372"/>
      <c r="I83" s="265"/>
      <c r="J83" s="43"/>
      <c r="K83" s="372"/>
      <c r="L83" s="372"/>
      <c r="M83" s="372"/>
      <c r="N83" s="372"/>
      <c r="O83" s="372"/>
    </row>
    <row r="84" spans="2:15" ht="14.25">
      <c r="B84" s="282"/>
      <c r="C84" s="372"/>
      <c r="D84" s="372"/>
      <c r="E84" s="372"/>
      <c r="F84" s="372"/>
      <c r="G84" s="372"/>
      <c r="H84" s="372"/>
      <c r="I84" s="42"/>
      <c r="J84" s="372"/>
      <c r="K84" s="372"/>
      <c r="L84" s="372"/>
      <c r="M84" s="372"/>
      <c r="N84" s="372"/>
      <c r="O84" s="372"/>
    </row>
    <row r="85" spans="2:15" ht="14.25">
      <c r="B85" s="495"/>
      <c r="C85" s="372"/>
      <c r="D85" s="372"/>
      <c r="E85" s="372"/>
      <c r="F85" s="372"/>
      <c r="G85" s="372"/>
      <c r="H85" s="372"/>
      <c r="I85" s="42"/>
      <c r="J85" s="372"/>
      <c r="K85" s="372"/>
      <c r="L85" s="372"/>
      <c r="M85" s="372"/>
      <c r="N85" s="372"/>
      <c r="O85" s="372"/>
    </row>
    <row r="86" spans="2:15" ht="12.75">
      <c r="B86" s="282"/>
      <c r="C86" s="372"/>
      <c r="D86" s="372"/>
      <c r="E86" s="372"/>
      <c r="F86" s="372"/>
      <c r="G86" s="372"/>
      <c r="H86" s="372"/>
      <c r="I86" s="265"/>
      <c r="J86" s="372"/>
      <c r="K86" s="372"/>
      <c r="L86" s="372"/>
      <c r="M86" s="372"/>
      <c r="N86" s="372"/>
      <c r="O86" s="372"/>
    </row>
    <row r="87" spans="2:15" ht="12.75">
      <c r="B87" s="282"/>
      <c r="C87" s="372"/>
      <c r="D87" s="372"/>
      <c r="E87" s="372"/>
      <c r="F87" s="372"/>
      <c r="G87" s="372"/>
      <c r="H87" s="372"/>
      <c r="I87" s="43"/>
      <c r="J87" s="372"/>
      <c r="K87" s="372"/>
      <c r="L87" s="372"/>
      <c r="M87" s="372"/>
      <c r="N87" s="372"/>
      <c r="O87" s="372"/>
    </row>
    <row r="88" spans="2:15" ht="12.75">
      <c r="B88" s="282"/>
      <c r="C88" s="372"/>
      <c r="D88" s="372"/>
      <c r="E88" s="372"/>
      <c r="F88" s="372"/>
      <c r="G88" s="372"/>
      <c r="H88" s="372"/>
      <c r="I88" s="1016"/>
      <c r="J88" s="1016"/>
      <c r="K88" s="1016"/>
      <c r="L88" s="1016"/>
      <c r="M88" s="1016"/>
      <c r="N88" s="1016"/>
      <c r="O88" s="1016"/>
    </row>
    <row r="89" spans="2:15" ht="14.25">
      <c r="B89" s="282"/>
      <c r="C89" s="372"/>
      <c r="D89" s="372"/>
      <c r="E89" s="372"/>
      <c r="F89" s="372"/>
      <c r="G89" s="372"/>
      <c r="H89" s="372"/>
      <c r="I89" s="380"/>
      <c r="J89" s="43"/>
      <c r="K89" s="372"/>
      <c r="L89" s="372"/>
      <c r="M89" s="372"/>
      <c r="N89" s="372"/>
      <c r="O89" s="372"/>
    </row>
    <row r="90" spans="2:15" ht="14.25">
      <c r="B90" s="282"/>
      <c r="C90" s="372"/>
      <c r="D90" s="372"/>
      <c r="E90" s="372"/>
      <c r="F90" s="372"/>
      <c r="G90" s="372"/>
      <c r="H90" s="372"/>
      <c r="I90" s="380"/>
      <c r="J90" s="43"/>
      <c r="K90" s="372"/>
      <c r="L90" s="372"/>
      <c r="M90" s="372"/>
      <c r="N90" s="372"/>
      <c r="O90" s="372"/>
    </row>
    <row r="91" spans="2:15" ht="14.25">
      <c r="B91" s="282"/>
      <c r="C91" s="372"/>
      <c r="D91" s="372"/>
      <c r="E91" s="372"/>
      <c r="F91" s="372"/>
      <c r="G91" s="372"/>
      <c r="H91" s="372"/>
      <c r="I91" s="383"/>
      <c r="J91" s="42"/>
      <c r="K91" s="372"/>
      <c r="L91" s="372"/>
      <c r="M91" s="372"/>
      <c r="N91" s="372"/>
      <c r="O91" s="372"/>
    </row>
    <row r="92" spans="2:15" ht="14.25">
      <c r="B92" s="522"/>
      <c r="C92" s="372"/>
      <c r="D92" s="372"/>
      <c r="E92" s="372"/>
      <c r="F92" s="372"/>
      <c r="G92" s="372"/>
      <c r="H92" s="372"/>
      <c r="I92" s="383"/>
      <c r="J92" s="42"/>
      <c r="K92" s="372"/>
      <c r="L92" s="372"/>
      <c r="M92" s="372"/>
      <c r="N92" s="372"/>
      <c r="O92" s="372"/>
    </row>
    <row r="93" spans="2:15" ht="14.25">
      <c r="B93" s="522"/>
      <c r="C93" s="372"/>
      <c r="D93" s="372"/>
      <c r="E93" s="372"/>
      <c r="F93" s="372"/>
      <c r="G93" s="372"/>
      <c r="H93" s="372"/>
      <c r="I93" s="380"/>
      <c r="J93" s="42"/>
      <c r="K93" s="372"/>
      <c r="L93" s="372"/>
      <c r="M93" s="372"/>
      <c r="N93" s="372"/>
      <c r="O93" s="372"/>
    </row>
    <row r="94" spans="2:15" ht="12.75">
      <c r="B94" s="522"/>
      <c r="C94" s="372"/>
      <c r="D94" s="372"/>
      <c r="E94" s="372"/>
      <c r="F94" s="372"/>
      <c r="G94" s="372"/>
      <c r="H94" s="372"/>
      <c r="I94" s="1016"/>
      <c r="J94" s="1016"/>
      <c r="K94" s="1016"/>
      <c r="L94" s="1016"/>
      <c r="M94" s="1016"/>
      <c r="N94" s="1016"/>
      <c r="O94" s="1016"/>
    </row>
    <row r="95" spans="2:15" ht="12.75">
      <c r="B95" s="522"/>
      <c r="C95" s="372"/>
      <c r="D95" s="372"/>
      <c r="E95" s="372"/>
      <c r="F95" s="372"/>
      <c r="G95" s="372"/>
      <c r="H95" s="372"/>
      <c r="I95" s="521"/>
      <c r="J95" s="43"/>
      <c r="K95" s="372"/>
      <c r="L95" s="372"/>
      <c r="M95" s="372"/>
      <c r="N95" s="372"/>
      <c r="O95" s="372"/>
    </row>
    <row r="96" spans="9:15" ht="12.75">
      <c r="I96" s="521"/>
      <c r="J96" s="43"/>
      <c r="K96" s="372"/>
      <c r="L96" s="372"/>
      <c r="M96" s="372"/>
      <c r="N96" s="372"/>
      <c r="O96" s="372"/>
    </row>
    <row r="97" spans="9:15" ht="14.25">
      <c r="I97" s="521"/>
      <c r="J97" s="380"/>
      <c r="K97" s="372"/>
      <c r="L97" s="372"/>
      <c r="M97" s="372"/>
      <c r="N97" s="372"/>
      <c r="O97" s="372"/>
    </row>
    <row r="98" spans="9:15" ht="14.25">
      <c r="I98" s="521"/>
      <c r="J98" s="380"/>
      <c r="K98" s="372"/>
      <c r="L98" s="372"/>
      <c r="M98" s="372"/>
      <c r="N98" s="372"/>
      <c r="O98" s="372"/>
    </row>
    <row r="99" spans="9:15" ht="14.25">
      <c r="I99" s="521"/>
      <c r="J99" s="383"/>
      <c r="K99" s="372"/>
      <c r="L99" s="372"/>
      <c r="M99" s="372"/>
      <c r="N99" s="372"/>
      <c r="O99" s="372"/>
    </row>
    <row r="100" spans="9:15" ht="14.25">
      <c r="I100" s="521"/>
      <c r="J100" s="383"/>
      <c r="K100" s="372"/>
      <c r="L100" s="372"/>
      <c r="M100" s="372"/>
      <c r="N100" s="372"/>
      <c r="O100" s="372"/>
    </row>
    <row r="102" spans="9:15" ht="12.75">
      <c r="I102" s="9"/>
      <c r="L102" s="516"/>
      <c r="M102" s="495"/>
      <c r="N102" s="495"/>
      <c r="O102" s="523"/>
    </row>
    <row r="103" spans="12:15" ht="12.75">
      <c r="L103" s="516"/>
      <c r="M103" s="495"/>
      <c r="N103" s="495"/>
      <c r="O103" s="523"/>
    </row>
    <row r="104" spans="12:15" ht="12.75">
      <c r="L104" s="516"/>
      <c r="M104" s="495"/>
      <c r="N104" s="495"/>
      <c r="O104" s="523"/>
    </row>
    <row r="105" spans="12:15" ht="12.75">
      <c r="L105" s="516"/>
      <c r="M105" s="495"/>
      <c r="N105" s="495"/>
      <c r="O105" s="523"/>
    </row>
    <row r="106" spans="12:15" ht="12.75">
      <c r="L106" s="516"/>
      <c r="M106" s="495"/>
      <c r="N106" s="495"/>
      <c r="O106" s="523"/>
    </row>
    <row r="107" spans="9:15" ht="12.75">
      <c r="I107" s="9"/>
      <c r="L107" s="516"/>
      <c r="M107" s="495"/>
      <c r="N107" s="495"/>
      <c r="O107" s="523"/>
    </row>
    <row r="108" spans="12:15" ht="12.75">
      <c r="L108" s="516"/>
      <c r="M108" s="495"/>
      <c r="N108" s="495"/>
      <c r="O108" s="523"/>
    </row>
    <row r="109" spans="12:15" ht="12.75">
      <c r="L109" s="516"/>
      <c r="M109" s="495"/>
      <c r="N109" s="495"/>
      <c r="O109" s="523"/>
    </row>
    <row r="110" spans="12:15" ht="12.75">
      <c r="L110" s="516"/>
      <c r="M110" s="495"/>
      <c r="N110" s="495"/>
      <c r="O110" s="523"/>
    </row>
    <row r="111" spans="12:15" ht="12.75">
      <c r="L111" s="516"/>
      <c r="M111" s="495"/>
      <c r="N111" s="495"/>
      <c r="O111" s="523"/>
    </row>
    <row r="112" spans="12:15" ht="12.75">
      <c r="L112" s="516"/>
      <c r="M112" s="495"/>
      <c r="N112" s="495"/>
      <c r="O112" s="523"/>
    </row>
    <row r="113" spans="12:15" ht="12.75">
      <c r="L113" s="516"/>
      <c r="M113" s="495"/>
      <c r="N113" s="495"/>
      <c r="O113" s="523"/>
    </row>
    <row r="114" spans="12:15" ht="12.75">
      <c r="L114" s="516"/>
      <c r="M114" s="495"/>
      <c r="N114" s="495"/>
      <c r="O114" s="523"/>
    </row>
    <row r="115" spans="12:15" ht="12.75">
      <c r="L115" s="516"/>
      <c r="M115" s="495"/>
      <c r="N115" s="495"/>
      <c r="O115" s="523"/>
    </row>
    <row r="116" spans="12:15" ht="12.75">
      <c r="L116" s="516"/>
      <c r="M116" s="495"/>
      <c r="N116" s="495"/>
      <c r="O116" s="523"/>
    </row>
    <row r="117" spans="12:15" ht="12.75">
      <c r="L117" s="516"/>
      <c r="M117" s="495"/>
      <c r="N117" s="495"/>
      <c r="O117" s="523"/>
    </row>
    <row r="118" spans="12:15" ht="12.75">
      <c r="L118" s="516"/>
      <c r="M118" s="495"/>
      <c r="N118" s="495"/>
      <c r="O118" s="523"/>
    </row>
    <row r="119" spans="12:15" ht="12.75">
      <c r="L119" s="516"/>
      <c r="M119" s="495"/>
      <c r="N119" s="495"/>
      <c r="O119" s="523"/>
    </row>
    <row r="120" spans="12:15" ht="12.75">
      <c r="L120" s="516"/>
      <c r="M120" s="495"/>
      <c r="N120" s="495"/>
      <c r="O120" s="523"/>
    </row>
    <row r="121" spans="12:15" ht="12.75">
      <c r="L121" s="516"/>
      <c r="M121" s="495"/>
      <c r="N121" s="495"/>
      <c r="O121" s="523"/>
    </row>
    <row r="148" ht="12.75">
      <c r="I148" s="9"/>
    </row>
  </sheetData>
  <mergeCells count="25">
    <mergeCell ref="B1:J1"/>
    <mergeCell ref="O46:O47"/>
    <mergeCell ref="K48:K49"/>
    <mergeCell ref="M48:M49"/>
    <mergeCell ref="L48:L49"/>
    <mergeCell ref="O48:O49"/>
    <mergeCell ref="N48:N49"/>
    <mergeCell ref="B70:O70"/>
    <mergeCell ref="B5:O5"/>
    <mergeCell ref="B26:G26"/>
    <mergeCell ref="I31:O31"/>
    <mergeCell ref="I21:O21"/>
    <mergeCell ref="B4:O4"/>
    <mergeCell ref="B59:G59"/>
    <mergeCell ref="K46:K47"/>
    <mergeCell ref="I88:O88"/>
    <mergeCell ref="I94:O94"/>
    <mergeCell ref="I78:I79"/>
    <mergeCell ref="I45:O45"/>
    <mergeCell ref="I46:I47"/>
    <mergeCell ref="I82:O82"/>
    <mergeCell ref="I48:I49"/>
    <mergeCell ref="M46:M47"/>
    <mergeCell ref="L46:L47"/>
    <mergeCell ref="N46:N47"/>
  </mergeCells>
  <printOptions/>
  <pageMargins left="0.34" right="0.26" top="0.39" bottom="0.46" header="0.35" footer="0.22"/>
  <pageSetup fitToHeight="1" fitToWidth="1" horizontalDpi="600" verticalDpi="600" orientation="portrait" paperSize="9" scale="83" r:id="rId2"/>
  <headerFooter alignWithMargins="0">
    <oddFooter>&amp;LООО «Завод Электромонтажных Технических  изделий»&amp;RТел/факс: (38474) 3-18-56, 3-46-87, 3-46-89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59"/>
  <sheetViews>
    <sheetView view="pageBreakPreview" zoomScaleSheetLayoutView="100" workbookViewId="0" topLeftCell="B1">
      <selection activeCell="B4" sqref="A4:IV6"/>
    </sheetView>
  </sheetViews>
  <sheetFormatPr defaultColWidth="9.00390625" defaultRowHeight="12.75"/>
  <cols>
    <col min="1" max="1" width="2.00390625" style="9" customWidth="1"/>
    <col min="2" max="2" width="30.375" style="9" customWidth="1"/>
    <col min="3" max="3" width="10.25390625" style="9" customWidth="1"/>
    <col min="4" max="4" width="8.375" style="9" hidden="1" customWidth="1"/>
    <col min="5" max="5" width="8.75390625" style="9" hidden="1" customWidth="1"/>
    <col min="6" max="6" width="12.125" style="9" customWidth="1"/>
    <col min="7" max="7" width="8.375" style="9" customWidth="1"/>
    <col min="8" max="8" width="2.75390625" style="9" customWidth="1"/>
    <col min="9" max="9" width="31.125" style="41" customWidth="1"/>
    <col min="10" max="10" width="2.75390625" style="9" hidden="1" customWidth="1"/>
    <col min="11" max="11" width="9.00390625" style="9" customWidth="1"/>
    <col min="12" max="12" width="0.12890625" style="9" customWidth="1"/>
    <col min="13" max="13" width="9.75390625" style="9" hidden="1" customWidth="1"/>
    <col min="14" max="14" width="12.75390625" style="9" customWidth="1"/>
    <col min="15" max="15" width="9.00390625" style="9" customWidth="1"/>
    <col min="16" max="16" width="0" style="9" hidden="1" customWidth="1"/>
    <col min="17" max="16384" width="9.125" style="9" customWidth="1"/>
  </cols>
  <sheetData>
    <row r="1" spans="1:10" ht="24" thickBot="1">
      <c r="A1" s="4"/>
      <c r="B1" s="904" t="s">
        <v>1027</v>
      </c>
      <c r="C1" s="904"/>
      <c r="D1" s="904"/>
      <c r="E1" s="904"/>
      <c r="F1" s="904"/>
      <c r="G1" s="904"/>
      <c r="H1" s="904"/>
      <c r="I1" s="904"/>
      <c r="J1" s="904"/>
    </row>
    <row r="2" spans="1:10" ht="19.5" thickTop="1">
      <c r="A2" s="9"/>
      <c r="B2" s="744" t="s">
        <v>1028</v>
      </c>
      <c r="C2" s="251"/>
      <c r="D2" s="251"/>
      <c r="E2" s="251"/>
      <c r="F2" s="251"/>
      <c r="H2" s="185"/>
      <c r="I2" s="252"/>
      <c r="J2" s="252"/>
    </row>
    <row r="3" spans="1:9" ht="15.75">
      <c r="A3" s="9"/>
      <c r="B3" s="744" t="s">
        <v>1029</v>
      </c>
      <c r="I3" s="9"/>
    </row>
    <row r="4" spans="2:15" ht="14.25" customHeight="1">
      <c r="B4" s="997" t="str">
        <f>Рубрикатор!A10</f>
        <v>Прайс-лист  на 01 июля   2007г    Цены с НДС                             </v>
      </c>
      <c r="C4" s="998"/>
      <c r="D4" s="998"/>
      <c r="E4" s="998"/>
      <c r="F4" s="998"/>
      <c r="G4" s="998"/>
      <c r="H4" s="1144"/>
      <c r="I4" s="998"/>
      <c r="J4" s="998"/>
      <c r="K4" s="998"/>
      <c r="L4" s="998"/>
      <c r="M4" s="998"/>
      <c r="N4" s="998"/>
      <c r="O4" s="998"/>
    </row>
    <row r="5" spans="2:15" s="4" customFormat="1" ht="13.5" customHeight="1">
      <c r="B5" s="1008" t="s">
        <v>949</v>
      </c>
      <c r="C5" s="1009"/>
      <c r="D5" s="1009"/>
      <c r="E5" s="1009"/>
      <c r="F5" s="1009"/>
      <c r="G5" s="1136"/>
      <c r="H5" s="510"/>
      <c r="I5" s="1063" t="s">
        <v>950</v>
      </c>
      <c r="J5" s="1064"/>
      <c r="K5" s="1064"/>
      <c r="L5" s="1064"/>
      <c r="M5" s="1064"/>
      <c r="N5" s="1064"/>
      <c r="O5" s="1064"/>
    </row>
    <row r="6" spans="2:15" s="4" customFormat="1" ht="15.75" customHeight="1">
      <c r="B6" s="46" t="s">
        <v>16</v>
      </c>
      <c r="C6" s="46" t="s">
        <v>17</v>
      </c>
      <c r="D6" s="46" t="s">
        <v>18</v>
      </c>
      <c r="E6" s="46" t="s">
        <v>19</v>
      </c>
      <c r="F6" s="46" t="s">
        <v>1014</v>
      </c>
      <c r="G6" s="46" t="s">
        <v>21</v>
      </c>
      <c r="H6" s="592"/>
      <c r="I6" s="46" t="s">
        <v>16</v>
      </c>
      <c r="J6" s="253" t="s">
        <v>17</v>
      </c>
      <c r="K6" s="46" t="s">
        <v>17</v>
      </c>
      <c r="L6" s="255" t="s">
        <v>18</v>
      </c>
      <c r="M6" s="46" t="s">
        <v>19</v>
      </c>
      <c r="N6" s="46" t="s">
        <v>1014</v>
      </c>
      <c r="O6" s="46" t="s">
        <v>21</v>
      </c>
    </row>
    <row r="7" spans="1:15" s="23" customFormat="1" ht="12.75" customHeight="1">
      <c r="A7" s="267"/>
      <c r="B7" s="665" t="s">
        <v>999</v>
      </c>
      <c r="C7" s="261" t="s">
        <v>23</v>
      </c>
      <c r="D7" s="666">
        <v>89.5</v>
      </c>
      <c r="E7" s="196">
        <f aca="true" t="shared" si="0" ref="E7:E15">(D7/100)*5+D7</f>
        <v>93.975</v>
      </c>
      <c r="F7" s="196">
        <f aca="true" t="shared" si="1" ref="F7:F15">(E7/100)*10+E7</f>
        <v>103.37249999999999</v>
      </c>
      <c r="G7" s="266"/>
      <c r="H7" s="602"/>
      <c r="I7" s="78" t="s">
        <v>951</v>
      </c>
      <c r="J7" s="69"/>
      <c r="K7" s="667" t="s">
        <v>724</v>
      </c>
      <c r="L7" s="135">
        <v>7.8</v>
      </c>
      <c r="M7" s="668">
        <f aca="true" t="shared" si="2" ref="M7:M17">L7*1.05</f>
        <v>8.19</v>
      </c>
      <c r="N7" s="668">
        <f aca="true" t="shared" si="3" ref="N7:N17">M7*1.1</f>
        <v>9.009</v>
      </c>
      <c r="O7" s="669">
        <v>100</v>
      </c>
    </row>
    <row r="8" spans="1:15" s="23" customFormat="1" ht="12.75" customHeight="1">
      <c r="A8" s="267"/>
      <c r="B8" s="670" t="s">
        <v>1000</v>
      </c>
      <c r="C8" s="261" t="s">
        <v>23</v>
      </c>
      <c r="D8" s="671">
        <v>92.4</v>
      </c>
      <c r="E8" s="196">
        <f t="shared" si="0"/>
        <v>97.02000000000001</v>
      </c>
      <c r="F8" s="196">
        <f t="shared" si="1"/>
        <v>106.72200000000001</v>
      </c>
      <c r="G8" s="266"/>
      <c r="H8" s="602"/>
      <c r="I8" s="114" t="s">
        <v>952</v>
      </c>
      <c r="J8" s="69"/>
      <c r="K8" s="672" t="s">
        <v>724</v>
      </c>
      <c r="L8" s="211">
        <v>9.2</v>
      </c>
      <c r="M8" s="668">
        <f t="shared" si="2"/>
        <v>9.66</v>
      </c>
      <c r="N8" s="668">
        <f t="shared" si="3"/>
        <v>10.626000000000001</v>
      </c>
      <c r="O8" s="673">
        <v>100</v>
      </c>
    </row>
    <row r="9" spans="1:15" s="23" customFormat="1" ht="12.75" customHeight="1">
      <c r="A9" s="267"/>
      <c r="B9" s="670" t="s">
        <v>1001</v>
      </c>
      <c r="C9" s="261" t="s">
        <v>23</v>
      </c>
      <c r="D9" s="671">
        <v>99.6</v>
      </c>
      <c r="E9" s="196">
        <f t="shared" si="0"/>
        <v>104.58</v>
      </c>
      <c r="F9" s="196">
        <f t="shared" si="1"/>
        <v>115.038</v>
      </c>
      <c r="G9" s="266"/>
      <c r="H9" s="602"/>
      <c r="I9" s="114" t="s">
        <v>953</v>
      </c>
      <c r="J9" s="69"/>
      <c r="K9" s="672" t="s">
        <v>724</v>
      </c>
      <c r="L9" s="211">
        <v>9.9</v>
      </c>
      <c r="M9" s="668">
        <f t="shared" si="2"/>
        <v>10.395000000000001</v>
      </c>
      <c r="N9" s="668">
        <f t="shared" si="3"/>
        <v>11.434500000000002</v>
      </c>
      <c r="O9" s="673">
        <v>100</v>
      </c>
    </row>
    <row r="10" spans="1:15" s="23" customFormat="1" ht="12.75" customHeight="1">
      <c r="A10" s="267"/>
      <c r="B10" s="670" t="s">
        <v>1002</v>
      </c>
      <c r="C10" s="261" t="s">
        <v>23</v>
      </c>
      <c r="D10" s="671">
        <v>121.3</v>
      </c>
      <c r="E10" s="196">
        <f t="shared" si="0"/>
        <v>127.365</v>
      </c>
      <c r="F10" s="196">
        <f t="shared" si="1"/>
        <v>140.1015</v>
      </c>
      <c r="G10" s="266"/>
      <c r="H10" s="602"/>
      <c r="I10" s="114" t="s">
        <v>954</v>
      </c>
      <c r="J10" s="69"/>
      <c r="K10" s="672" t="s">
        <v>724</v>
      </c>
      <c r="L10" s="211">
        <v>10.7</v>
      </c>
      <c r="M10" s="668">
        <f t="shared" si="2"/>
        <v>11.235</v>
      </c>
      <c r="N10" s="668">
        <f t="shared" si="3"/>
        <v>12.358500000000001</v>
      </c>
      <c r="O10" s="673">
        <v>100</v>
      </c>
    </row>
    <row r="11" spans="1:15" s="23" customFormat="1" ht="12.75" customHeight="1">
      <c r="A11" s="267"/>
      <c r="B11" s="670" t="s">
        <v>1003</v>
      </c>
      <c r="C11" s="261" t="s">
        <v>23</v>
      </c>
      <c r="D11" s="671">
        <v>131.4</v>
      </c>
      <c r="E11" s="196">
        <f t="shared" si="0"/>
        <v>137.97</v>
      </c>
      <c r="F11" s="196">
        <f t="shared" si="1"/>
        <v>151.767</v>
      </c>
      <c r="G11" s="266"/>
      <c r="H11" s="602"/>
      <c r="I11" s="114" t="s">
        <v>955</v>
      </c>
      <c r="J11" s="69"/>
      <c r="K11" s="672" t="s">
        <v>724</v>
      </c>
      <c r="L11" s="268">
        <v>12</v>
      </c>
      <c r="M11" s="668">
        <f t="shared" si="2"/>
        <v>12.600000000000001</v>
      </c>
      <c r="N11" s="668">
        <f t="shared" si="3"/>
        <v>13.860000000000003</v>
      </c>
      <c r="O11" s="674">
        <v>50</v>
      </c>
    </row>
    <row r="12" spans="1:15" s="23" customFormat="1" ht="12.75" customHeight="1">
      <c r="A12" s="267"/>
      <c r="B12" s="670" t="s">
        <v>1004</v>
      </c>
      <c r="C12" s="261" t="s">
        <v>23</v>
      </c>
      <c r="D12" s="671">
        <v>136.3</v>
      </c>
      <c r="E12" s="196">
        <f t="shared" si="0"/>
        <v>143.115</v>
      </c>
      <c r="F12" s="196">
        <f t="shared" si="1"/>
        <v>157.4265</v>
      </c>
      <c r="G12" s="266"/>
      <c r="H12" s="602"/>
      <c r="I12" s="114" t="s">
        <v>956</v>
      </c>
      <c r="J12" s="69"/>
      <c r="K12" s="672" t="s">
        <v>724</v>
      </c>
      <c r="L12" s="268">
        <v>12.7</v>
      </c>
      <c r="M12" s="668">
        <f t="shared" si="2"/>
        <v>13.334999999999999</v>
      </c>
      <c r="N12" s="668">
        <f t="shared" si="3"/>
        <v>14.6685</v>
      </c>
      <c r="O12" s="674">
        <v>50</v>
      </c>
    </row>
    <row r="13" spans="1:15" s="23" customFormat="1" ht="12.75" customHeight="1">
      <c r="A13" s="267"/>
      <c r="B13" s="670" t="s">
        <v>1005</v>
      </c>
      <c r="C13" s="261" t="s">
        <v>23</v>
      </c>
      <c r="D13" s="671">
        <v>148.4</v>
      </c>
      <c r="E13" s="196">
        <f t="shared" si="0"/>
        <v>155.82</v>
      </c>
      <c r="F13" s="196">
        <f t="shared" si="1"/>
        <v>171.402</v>
      </c>
      <c r="G13" s="266"/>
      <c r="H13" s="602"/>
      <c r="I13" s="114" t="s">
        <v>957</v>
      </c>
      <c r="J13" s="69"/>
      <c r="K13" s="672" t="s">
        <v>724</v>
      </c>
      <c r="L13" s="675">
        <v>14.9</v>
      </c>
      <c r="M13" s="668">
        <f t="shared" si="2"/>
        <v>15.645000000000001</v>
      </c>
      <c r="N13" s="668">
        <f t="shared" si="3"/>
        <v>17.209500000000002</v>
      </c>
      <c r="O13" s="674">
        <v>50</v>
      </c>
    </row>
    <row r="14" spans="1:15" s="23" customFormat="1" ht="12.75" customHeight="1">
      <c r="A14" s="267"/>
      <c r="B14" s="670" t="s">
        <v>1006</v>
      </c>
      <c r="C14" s="261" t="s">
        <v>23</v>
      </c>
      <c r="D14" s="671">
        <v>154.9</v>
      </c>
      <c r="E14" s="196">
        <f t="shared" si="0"/>
        <v>162.645</v>
      </c>
      <c r="F14" s="196">
        <f t="shared" si="1"/>
        <v>178.9095</v>
      </c>
      <c r="G14" s="266"/>
      <c r="H14" s="602"/>
      <c r="I14" s="114" t="s">
        <v>958</v>
      </c>
      <c r="J14" s="69"/>
      <c r="K14" s="672" t="s">
        <v>724</v>
      </c>
      <c r="L14" s="675">
        <v>16.9</v>
      </c>
      <c r="M14" s="668">
        <f t="shared" si="2"/>
        <v>17.745</v>
      </c>
      <c r="N14" s="668">
        <f t="shared" si="3"/>
        <v>19.519500000000004</v>
      </c>
      <c r="O14" s="674">
        <v>50</v>
      </c>
    </row>
    <row r="15" spans="1:15" s="23" customFormat="1" ht="12.75" customHeight="1">
      <c r="A15" s="267"/>
      <c r="B15" s="676" t="s">
        <v>1007</v>
      </c>
      <c r="C15" s="261" t="s">
        <v>23</v>
      </c>
      <c r="D15" s="677">
        <v>207.4</v>
      </c>
      <c r="E15" s="196">
        <f t="shared" si="0"/>
        <v>217.77</v>
      </c>
      <c r="F15" s="196">
        <f t="shared" si="1"/>
        <v>239.54700000000003</v>
      </c>
      <c r="G15" s="364"/>
      <c r="H15" s="602"/>
      <c r="I15" s="114" t="s">
        <v>959</v>
      </c>
      <c r="J15" s="69"/>
      <c r="K15" s="672" t="s">
        <v>724</v>
      </c>
      <c r="L15" s="675">
        <v>25.8</v>
      </c>
      <c r="M15" s="668">
        <f t="shared" si="2"/>
        <v>27.090000000000003</v>
      </c>
      <c r="N15" s="668">
        <f t="shared" si="3"/>
        <v>29.799000000000007</v>
      </c>
      <c r="O15" s="674">
        <v>25</v>
      </c>
    </row>
    <row r="16" spans="1:15" s="23" customFormat="1" ht="12.75" customHeight="1">
      <c r="A16" s="267"/>
      <c r="B16" s="1147" t="s">
        <v>960</v>
      </c>
      <c r="C16" s="1148"/>
      <c r="D16" s="1148"/>
      <c r="E16" s="1148"/>
      <c r="F16" s="1148"/>
      <c r="G16" s="1152"/>
      <c r="H16" s="510"/>
      <c r="I16" s="114" t="s">
        <v>961</v>
      </c>
      <c r="J16" s="69"/>
      <c r="K16" s="678" t="s">
        <v>724</v>
      </c>
      <c r="L16" s="679">
        <v>29.4</v>
      </c>
      <c r="M16" s="668">
        <f t="shared" si="2"/>
        <v>30.87</v>
      </c>
      <c r="N16" s="668">
        <f t="shared" si="3"/>
        <v>33.957</v>
      </c>
      <c r="O16" s="674">
        <v>25</v>
      </c>
    </row>
    <row r="17" spans="1:15" s="23" customFormat="1" ht="12.75" customHeight="1">
      <c r="A17" s="267"/>
      <c r="B17" s="1149"/>
      <c r="C17" s="1150"/>
      <c r="D17" s="1150"/>
      <c r="E17" s="1150"/>
      <c r="F17" s="1150"/>
      <c r="G17" s="1153"/>
      <c r="H17" s="602"/>
      <c r="I17" s="118" t="s">
        <v>962</v>
      </c>
      <c r="J17" s="69"/>
      <c r="K17" s="680" t="s">
        <v>724</v>
      </c>
      <c r="L17" s="681">
        <v>36.1</v>
      </c>
      <c r="M17" s="682">
        <f t="shared" si="2"/>
        <v>37.905</v>
      </c>
      <c r="N17" s="683">
        <f t="shared" si="3"/>
        <v>41.6955</v>
      </c>
      <c r="O17" s="684">
        <v>20</v>
      </c>
    </row>
    <row r="18" spans="1:15" s="23" customFormat="1" ht="12.75" customHeight="1">
      <c r="A18" s="267"/>
      <c r="B18" s="685" t="s">
        <v>963</v>
      </c>
      <c r="C18" s="686" t="s">
        <v>964</v>
      </c>
      <c r="D18" s="687">
        <v>3231</v>
      </c>
      <c r="E18" s="688">
        <f aca="true" t="shared" si="4" ref="E18:E25">D18*1.05</f>
        <v>3392.55</v>
      </c>
      <c r="F18" s="688">
        <f aca="true" t="shared" si="5" ref="F18:F25">E18*1.1</f>
        <v>3731.8050000000003</v>
      </c>
      <c r="G18" s="689"/>
      <c r="H18" s="602"/>
      <c r="I18" s="1057" t="s">
        <v>965</v>
      </c>
      <c r="J18" s="1058"/>
      <c r="K18" s="1154"/>
      <c r="L18" s="1154"/>
      <c r="M18" s="1154"/>
      <c r="N18" s="1154"/>
      <c r="O18" s="1059"/>
    </row>
    <row r="19" spans="1:16" s="23" customFormat="1" ht="12.75" customHeight="1">
      <c r="A19" s="267"/>
      <c r="B19" s="690" t="s">
        <v>966</v>
      </c>
      <c r="C19" s="166" t="s">
        <v>964</v>
      </c>
      <c r="D19" s="268">
        <v>4725</v>
      </c>
      <c r="E19" s="688">
        <f t="shared" si="4"/>
        <v>4961.25</v>
      </c>
      <c r="F19" s="688">
        <f t="shared" si="5"/>
        <v>5457.375</v>
      </c>
      <c r="G19" s="266"/>
      <c r="H19" s="602"/>
      <c r="I19" s="413" t="s">
        <v>967</v>
      </c>
      <c r="J19" s="618"/>
      <c r="K19" s="667" t="s">
        <v>724</v>
      </c>
      <c r="L19" s="719">
        <v>3.65</v>
      </c>
      <c r="M19" s="720">
        <f aca="true" t="shared" si="6" ref="M19:M26">L19*1.05</f>
        <v>3.8325</v>
      </c>
      <c r="N19" s="721">
        <v>4.3</v>
      </c>
      <c r="O19" s="691"/>
      <c r="P19" s="282"/>
    </row>
    <row r="20" spans="1:15" s="23" customFormat="1" ht="12.75" customHeight="1">
      <c r="A20" s="267"/>
      <c r="B20" s="690" t="s">
        <v>968</v>
      </c>
      <c r="C20" s="166" t="s">
        <v>964</v>
      </c>
      <c r="D20" s="268">
        <v>5590</v>
      </c>
      <c r="E20" s="688">
        <f t="shared" si="4"/>
        <v>5869.5</v>
      </c>
      <c r="F20" s="688">
        <f t="shared" si="5"/>
        <v>6456.450000000001</v>
      </c>
      <c r="G20" s="266"/>
      <c r="H20" s="622"/>
      <c r="I20" s="414" t="s">
        <v>969</v>
      </c>
      <c r="J20" s="499"/>
      <c r="K20" s="672" t="s">
        <v>724</v>
      </c>
      <c r="L20" s="722">
        <v>4.35</v>
      </c>
      <c r="M20" s="720">
        <f t="shared" si="6"/>
        <v>4.5675</v>
      </c>
      <c r="N20" s="721">
        <v>5.4</v>
      </c>
      <c r="O20" s="691"/>
    </row>
    <row r="21" spans="1:15" s="23" customFormat="1" ht="12.75" customHeight="1">
      <c r="A21" s="267"/>
      <c r="B21" s="690" t="s">
        <v>970</v>
      </c>
      <c r="C21" s="166" t="s">
        <v>964</v>
      </c>
      <c r="D21" s="268">
        <v>6720</v>
      </c>
      <c r="E21" s="688">
        <f t="shared" si="4"/>
        <v>7056</v>
      </c>
      <c r="F21" s="688">
        <f t="shared" si="5"/>
        <v>7761.6</v>
      </c>
      <c r="G21" s="266"/>
      <c r="H21" s="622"/>
      <c r="I21" s="414" t="s">
        <v>971</v>
      </c>
      <c r="J21" s="499"/>
      <c r="K21" s="672" t="s">
        <v>724</v>
      </c>
      <c r="L21" s="722">
        <v>7.1</v>
      </c>
      <c r="M21" s="720">
        <f t="shared" si="6"/>
        <v>7.455</v>
      </c>
      <c r="N21" s="721">
        <v>8.7</v>
      </c>
      <c r="O21" s="691"/>
    </row>
    <row r="22" spans="1:15" s="23" customFormat="1" ht="12.75" customHeight="1">
      <c r="A22" s="267"/>
      <c r="B22" s="690" t="s">
        <v>972</v>
      </c>
      <c r="C22" s="166" t="s">
        <v>724</v>
      </c>
      <c r="D22" s="687">
        <v>85</v>
      </c>
      <c r="E22" s="688">
        <f t="shared" si="4"/>
        <v>89.25</v>
      </c>
      <c r="F22" s="688">
        <f t="shared" si="5"/>
        <v>98.17500000000001</v>
      </c>
      <c r="G22" s="266"/>
      <c r="H22" s="602"/>
      <c r="I22" s="414" t="s">
        <v>973</v>
      </c>
      <c r="J22" s="499"/>
      <c r="K22" s="672" t="s">
        <v>724</v>
      </c>
      <c r="L22" s="722">
        <v>10.7</v>
      </c>
      <c r="M22" s="720">
        <f t="shared" si="6"/>
        <v>11.235</v>
      </c>
      <c r="N22" s="721">
        <v>13.4</v>
      </c>
      <c r="O22" s="691"/>
    </row>
    <row r="23" spans="1:15" s="23" customFormat="1" ht="12.75" customHeight="1">
      <c r="A23" s="267"/>
      <c r="B23" s="690" t="s">
        <v>974</v>
      </c>
      <c r="C23" s="166" t="s">
        <v>724</v>
      </c>
      <c r="D23" s="268">
        <v>130</v>
      </c>
      <c r="E23" s="688">
        <f t="shared" si="4"/>
        <v>136.5</v>
      </c>
      <c r="F23" s="688">
        <f t="shared" si="5"/>
        <v>150.15</v>
      </c>
      <c r="G23" s="266"/>
      <c r="H23" s="602"/>
      <c r="I23" s="414" t="s">
        <v>975</v>
      </c>
      <c r="J23" s="499"/>
      <c r="K23" s="672" t="s">
        <v>724</v>
      </c>
      <c r="L23" s="722">
        <v>14.7</v>
      </c>
      <c r="M23" s="720">
        <f t="shared" si="6"/>
        <v>15.435</v>
      </c>
      <c r="N23" s="721">
        <v>19.6</v>
      </c>
      <c r="O23" s="691"/>
    </row>
    <row r="24" spans="1:15" s="23" customFormat="1" ht="12.75" customHeight="1">
      <c r="A24" s="267"/>
      <c r="B24" s="692" t="s">
        <v>976</v>
      </c>
      <c r="C24" s="169" t="s">
        <v>724</v>
      </c>
      <c r="D24" s="693">
        <v>149</v>
      </c>
      <c r="E24" s="688">
        <f t="shared" si="4"/>
        <v>156.45000000000002</v>
      </c>
      <c r="F24" s="688">
        <f t="shared" si="5"/>
        <v>172.09500000000003</v>
      </c>
      <c r="G24" s="266"/>
      <c r="H24" s="602"/>
      <c r="I24" s="413" t="s">
        <v>977</v>
      </c>
      <c r="J24" s="618"/>
      <c r="K24" s="672" t="s">
        <v>724</v>
      </c>
      <c r="L24" s="268">
        <v>1.5</v>
      </c>
      <c r="M24" s="717">
        <f t="shared" si="6"/>
        <v>1.5750000000000002</v>
      </c>
      <c r="N24" s="718">
        <v>1.7</v>
      </c>
      <c r="O24" s="691"/>
    </row>
    <row r="25" spans="1:15" s="23" customFormat="1" ht="12.75" customHeight="1">
      <c r="A25" s="267"/>
      <c r="B25" s="690" t="s">
        <v>978</v>
      </c>
      <c r="C25" s="166" t="s">
        <v>724</v>
      </c>
      <c r="D25" s="693">
        <v>178</v>
      </c>
      <c r="E25" s="688">
        <f t="shared" si="4"/>
        <v>186.9</v>
      </c>
      <c r="F25" s="688">
        <f t="shared" si="5"/>
        <v>205.59000000000003</v>
      </c>
      <c r="G25" s="266"/>
      <c r="H25" s="602"/>
      <c r="I25" s="414" t="s">
        <v>979</v>
      </c>
      <c r="J25" s="499"/>
      <c r="K25" s="672" t="s">
        <v>724</v>
      </c>
      <c r="L25" s="268">
        <v>1.6</v>
      </c>
      <c r="M25" s="717">
        <f t="shared" si="6"/>
        <v>1.6800000000000002</v>
      </c>
      <c r="N25" s="718">
        <f>M25*1.1</f>
        <v>1.8480000000000003</v>
      </c>
      <c r="O25" s="691"/>
    </row>
    <row r="26" spans="1:15" s="23" customFormat="1" ht="12.75" customHeight="1">
      <c r="A26" s="267"/>
      <c r="B26" s="1145" t="s">
        <v>980</v>
      </c>
      <c r="C26" s="1146"/>
      <c r="D26" s="1146"/>
      <c r="E26" s="1146"/>
      <c r="F26" s="1146"/>
      <c r="G26" s="1146"/>
      <c r="H26" s="694"/>
      <c r="I26" s="405" t="s">
        <v>981</v>
      </c>
      <c r="J26" s="695"/>
      <c r="K26" s="696" t="s">
        <v>724</v>
      </c>
      <c r="L26" s="271">
        <v>1.8</v>
      </c>
      <c r="M26" s="717">
        <f t="shared" si="6"/>
        <v>1.8900000000000001</v>
      </c>
      <c r="N26" s="718">
        <f>M26*1.1</f>
        <v>2.079</v>
      </c>
      <c r="O26" s="248"/>
    </row>
    <row r="27" spans="1:15" s="23" customFormat="1" ht="12.75" customHeight="1">
      <c r="A27" s="267"/>
      <c r="B27" s="46" t="s">
        <v>16</v>
      </c>
      <c r="C27" s="46" t="s">
        <v>17</v>
      </c>
      <c r="D27" s="46" t="s">
        <v>20</v>
      </c>
      <c r="E27" s="46" t="s">
        <v>19</v>
      </c>
      <c r="F27" s="46"/>
      <c r="G27" s="46" t="s">
        <v>21</v>
      </c>
      <c r="I27" s="1151" t="s">
        <v>982</v>
      </c>
      <c r="J27" s="1058"/>
      <c r="K27" s="1058"/>
      <c r="L27" s="1058"/>
      <c r="M27" s="1058"/>
      <c r="N27" s="1058"/>
      <c r="O27" s="1059"/>
    </row>
    <row r="28" spans="1:15" s="23" customFormat="1" ht="12.75" customHeight="1">
      <c r="A28" s="267"/>
      <c r="B28" s="665" t="s">
        <v>999</v>
      </c>
      <c r="C28" s="261" t="s">
        <v>23</v>
      </c>
      <c r="D28" s="262">
        <v>125</v>
      </c>
      <c r="E28" s="697">
        <f aca="true" t="shared" si="7" ref="E28:E36">D28*1.05</f>
        <v>131.25</v>
      </c>
      <c r="F28" s="697">
        <f aca="true" t="shared" si="8" ref="F28:F36">E28*1.1</f>
        <v>144.375</v>
      </c>
      <c r="G28" s="297"/>
      <c r="I28" s="403" t="s">
        <v>983</v>
      </c>
      <c r="J28" s="299"/>
      <c r="K28" s="624" t="s">
        <v>23</v>
      </c>
      <c r="L28" s="399">
        <v>0.27</v>
      </c>
      <c r="M28" s="698">
        <f aca="true" t="shared" si="9" ref="M28:M34">L28*1.05</f>
        <v>0.28350000000000003</v>
      </c>
      <c r="N28" s="698">
        <f>M28*1.1</f>
        <v>0.31185000000000007</v>
      </c>
      <c r="O28" s="699">
        <v>1000</v>
      </c>
    </row>
    <row r="29" spans="1:15" s="23" customFormat="1" ht="12.75" customHeight="1">
      <c r="A29" s="267"/>
      <c r="B29" s="670" t="s">
        <v>1000</v>
      </c>
      <c r="C29" s="261" t="s">
        <v>23</v>
      </c>
      <c r="D29" s="268">
        <v>142</v>
      </c>
      <c r="E29" s="697">
        <f t="shared" si="7"/>
        <v>149.1</v>
      </c>
      <c r="F29" s="697">
        <f t="shared" si="8"/>
        <v>164.01000000000002</v>
      </c>
      <c r="G29" s="297"/>
      <c r="I29" s="403" t="s">
        <v>984</v>
      </c>
      <c r="J29" s="299"/>
      <c r="K29" s="624" t="s">
        <v>23</v>
      </c>
      <c r="L29" s="406">
        <v>0.37</v>
      </c>
      <c r="M29" s="698">
        <f t="shared" si="9"/>
        <v>0.3885</v>
      </c>
      <c r="N29" s="698">
        <v>0.48</v>
      </c>
      <c r="O29" s="699">
        <v>1000</v>
      </c>
    </row>
    <row r="30" spans="1:15" s="23" customFormat="1" ht="12.75" customHeight="1">
      <c r="A30" s="267"/>
      <c r="B30" s="670" t="s">
        <v>1001</v>
      </c>
      <c r="C30" s="261" t="s">
        <v>23</v>
      </c>
      <c r="D30" s="268">
        <v>167.5</v>
      </c>
      <c r="E30" s="697">
        <f t="shared" si="7"/>
        <v>175.875</v>
      </c>
      <c r="F30" s="697">
        <f t="shared" si="8"/>
        <v>193.4625</v>
      </c>
      <c r="G30" s="297"/>
      <c r="I30" s="403" t="s">
        <v>985</v>
      </c>
      <c r="J30" s="299"/>
      <c r="K30" s="624" t="s">
        <v>23</v>
      </c>
      <c r="L30" s="406">
        <v>0.55</v>
      </c>
      <c r="M30" s="698">
        <f t="shared" si="9"/>
        <v>0.5775000000000001</v>
      </c>
      <c r="N30" s="698">
        <v>0.72</v>
      </c>
      <c r="O30" s="699">
        <v>500</v>
      </c>
    </row>
    <row r="31" spans="1:15" s="23" customFormat="1" ht="12.75" customHeight="1">
      <c r="A31" s="267"/>
      <c r="B31" s="670" t="s">
        <v>1002</v>
      </c>
      <c r="C31" s="261" t="s">
        <v>23</v>
      </c>
      <c r="D31" s="268">
        <v>171</v>
      </c>
      <c r="E31" s="697">
        <f t="shared" si="7"/>
        <v>179.55</v>
      </c>
      <c r="F31" s="697">
        <f t="shared" si="8"/>
        <v>197.50500000000002</v>
      </c>
      <c r="G31" s="297"/>
      <c r="I31" s="403" t="s">
        <v>986</v>
      </c>
      <c r="J31" s="299"/>
      <c r="K31" s="624" t="s">
        <v>23</v>
      </c>
      <c r="L31" s="406">
        <v>1.1</v>
      </c>
      <c r="M31" s="698">
        <f t="shared" si="9"/>
        <v>1.1550000000000002</v>
      </c>
      <c r="N31" s="698">
        <v>1.46</v>
      </c>
      <c r="O31" s="699">
        <v>150</v>
      </c>
    </row>
    <row r="32" spans="1:15" s="23" customFormat="1" ht="12.75" customHeight="1">
      <c r="A32" s="267"/>
      <c r="B32" s="670" t="s">
        <v>1003</v>
      </c>
      <c r="C32" s="261" t="s">
        <v>23</v>
      </c>
      <c r="D32" s="268">
        <v>197</v>
      </c>
      <c r="E32" s="697">
        <f t="shared" si="7"/>
        <v>206.85000000000002</v>
      </c>
      <c r="F32" s="697">
        <f t="shared" si="8"/>
        <v>227.53500000000005</v>
      </c>
      <c r="G32" s="297"/>
      <c r="I32" s="403" t="s">
        <v>987</v>
      </c>
      <c r="J32" s="299"/>
      <c r="K32" s="624" t="s">
        <v>23</v>
      </c>
      <c r="L32" s="406">
        <v>1.5</v>
      </c>
      <c r="M32" s="698">
        <f t="shared" si="9"/>
        <v>1.5750000000000002</v>
      </c>
      <c r="N32" s="698">
        <v>2.15</v>
      </c>
      <c r="O32" s="699">
        <v>600</v>
      </c>
    </row>
    <row r="33" spans="1:15" s="23" customFormat="1" ht="12.75" customHeight="1">
      <c r="A33" s="267"/>
      <c r="B33" s="670" t="s">
        <v>1004</v>
      </c>
      <c r="C33" s="261" t="s">
        <v>23</v>
      </c>
      <c r="D33" s="268">
        <v>236</v>
      </c>
      <c r="E33" s="697">
        <f t="shared" si="7"/>
        <v>247.8</v>
      </c>
      <c r="F33" s="697">
        <f t="shared" si="8"/>
        <v>272.58000000000004</v>
      </c>
      <c r="G33" s="297"/>
      <c r="I33" s="403" t="s">
        <v>988</v>
      </c>
      <c r="J33" s="299"/>
      <c r="K33" s="624" t="s">
        <v>23</v>
      </c>
      <c r="L33" s="406">
        <v>2.6</v>
      </c>
      <c r="M33" s="698">
        <f t="shared" si="9"/>
        <v>2.7300000000000004</v>
      </c>
      <c r="N33" s="698">
        <v>4.07</v>
      </c>
      <c r="O33" s="699">
        <v>350</v>
      </c>
    </row>
    <row r="34" spans="1:15" s="23" customFormat="1" ht="12.75" customHeight="1">
      <c r="A34" s="267"/>
      <c r="B34" s="670" t="s">
        <v>1005</v>
      </c>
      <c r="C34" s="261" t="s">
        <v>23</v>
      </c>
      <c r="D34" s="268">
        <v>237.3</v>
      </c>
      <c r="E34" s="697">
        <f t="shared" si="7"/>
        <v>249.16500000000002</v>
      </c>
      <c r="F34" s="697">
        <f t="shared" si="8"/>
        <v>274.08150000000006</v>
      </c>
      <c r="G34" s="297"/>
      <c r="I34" s="700" t="s">
        <v>989</v>
      </c>
      <c r="J34" s="340"/>
      <c r="K34" s="474" t="s">
        <v>23</v>
      </c>
      <c r="L34" s="701">
        <v>3.1</v>
      </c>
      <c r="M34" s="702">
        <f t="shared" si="9"/>
        <v>3.2550000000000003</v>
      </c>
      <c r="N34" s="702">
        <v>4.9</v>
      </c>
      <c r="O34" s="703">
        <v>250</v>
      </c>
    </row>
    <row r="35" spans="1:7" s="23" customFormat="1" ht="12.75" customHeight="1">
      <c r="A35" s="267"/>
      <c r="B35" s="670" t="s">
        <v>1006</v>
      </c>
      <c r="C35" s="261" t="s">
        <v>23</v>
      </c>
      <c r="D35" s="268">
        <v>282</v>
      </c>
      <c r="E35" s="697">
        <f t="shared" si="7"/>
        <v>296.1</v>
      </c>
      <c r="F35" s="697">
        <f t="shared" si="8"/>
        <v>325.71000000000004</v>
      </c>
      <c r="G35" s="297"/>
    </row>
    <row r="36" spans="1:15" s="23" customFormat="1" ht="12.75" customHeight="1">
      <c r="A36" s="267"/>
      <c r="B36" s="676" t="s">
        <v>1007</v>
      </c>
      <c r="C36" s="261" t="s">
        <v>23</v>
      </c>
      <c r="D36" s="693">
        <v>350.2</v>
      </c>
      <c r="E36" s="697">
        <f t="shared" si="7"/>
        <v>367.71</v>
      </c>
      <c r="F36" s="697">
        <f t="shared" si="8"/>
        <v>404.481</v>
      </c>
      <c r="G36" s="308"/>
      <c r="I36" s="166"/>
      <c r="J36" s="166"/>
      <c r="K36" s="166"/>
      <c r="L36" s="166"/>
      <c r="M36" s="166"/>
      <c r="N36" s="166"/>
      <c r="O36" s="166"/>
    </row>
    <row r="37" spans="1:15" s="23" customFormat="1" ht="12.75" customHeight="1">
      <c r="A37" s="267"/>
      <c r="B37" s="1147" t="s">
        <v>990</v>
      </c>
      <c r="C37" s="1148"/>
      <c r="D37" s="1148"/>
      <c r="E37" s="1148"/>
      <c r="F37" s="1148"/>
      <c r="G37" s="1148"/>
      <c r="H37" s="704"/>
      <c r="I37" s="705"/>
      <c r="J37" s="705"/>
      <c r="K37" s="705"/>
      <c r="L37" s="705"/>
      <c r="M37" s="705"/>
      <c r="N37" s="705"/>
      <c r="O37" s="705"/>
    </row>
    <row r="38" spans="1:15" s="23" customFormat="1" ht="12.75" customHeight="1">
      <c r="A38" s="267"/>
      <c r="B38" s="1149"/>
      <c r="C38" s="1150"/>
      <c r="D38" s="1150"/>
      <c r="E38" s="1150"/>
      <c r="F38" s="1150"/>
      <c r="G38" s="1150"/>
      <c r="H38" s="704"/>
      <c r="I38" s="705"/>
      <c r="J38" s="705"/>
      <c r="K38" s="705"/>
      <c r="L38" s="705"/>
      <c r="M38" s="705"/>
      <c r="N38" s="705"/>
      <c r="O38" s="705"/>
    </row>
    <row r="39" spans="1:15" s="23" customFormat="1" ht="12.75" customHeight="1">
      <c r="A39" s="267"/>
      <c r="B39" s="238" t="s">
        <v>991</v>
      </c>
      <c r="C39" s="261" t="s">
        <v>23</v>
      </c>
      <c r="D39" s="262">
        <v>39.7</v>
      </c>
      <c r="E39" s="532">
        <f aca="true" t="shared" si="10" ref="E39:E46">D39*1.05</f>
        <v>41.685</v>
      </c>
      <c r="F39" s="706">
        <v>48</v>
      </c>
      <c r="G39" s="624"/>
      <c r="H39" s="707"/>
      <c r="I39" s="705"/>
      <c r="J39" s="705"/>
      <c r="K39" s="705"/>
      <c r="L39" s="705"/>
      <c r="M39" s="705"/>
      <c r="N39" s="705"/>
      <c r="O39" s="705"/>
    </row>
    <row r="40" spans="1:15" s="23" customFormat="1" ht="12.75" customHeight="1">
      <c r="A40" s="267"/>
      <c r="B40" s="194" t="s">
        <v>992</v>
      </c>
      <c r="C40" s="261" t="s">
        <v>23</v>
      </c>
      <c r="D40" s="268">
        <v>45.5</v>
      </c>
      <c r="E40" s="532">
        <f t="shared" si="10"/>
        <v>47.775</v>
      </c>
      <c r="F40" s="706">
        <v>55.1</v>
      </c>
      <c r="G40" s="621"/>
      <c r="H40" s="708"/>
      <c r="I40" s="705"/>
      <c r="J40" s="705"/>
      <c r="K40" s="705"/>
      <c r="L40" s="705"/>
      <c r="M40" s="705"/>
      <c r="N40" s="705"/>
      <c r="O40" s="705"/>
    </row>
    <row r="41" spans="1:15" s="23" customFormat="1" ht="12.75" customHeight="1">
      <c r="A41" s="267"/>
      <c r="B41" s="194" t="s">
        <v>993</v>
      </c>
      <c r="C41" s="261" t="s">
        <v>23</v>
      </c>
      <c r="D41" s="268">
        <v>59.4</v>
      </c>
      <c r="E41" s="532">
        <f t="shared" si="10"/>
        <v>62.370000000000005</v>
      </c>
      <c r="F41" s="706">
        <v>72.2</v>
      </c>
      <c r="G41" s="621"/>
      <c r="H41" s="708"/>
      <c r="I41" s="705"/>
      <c r="J41" s="705"/>
      <c r="K41" s="705"/>
      <c r="L41" s="705"/>
      <c r="M41" s="705"/>
      <c r="N41" s="705"/>
      <c r="O41" s="705"/>
    </row>
    <row r="42" spans="1:15" s="23" customFormat="1" ht="12.75" customHeight="1">
      <c r="A42" s="267"/>
      <c r="B42" s="194" t="s">
        <v>994</v>
      </c>
      <c r="C42" s="261" t="s">
        <v>23</v>
      </c>
      <c r="D42" s="268">
        <v>80.9</v>
      </c>
      <c r="E42" s="532">
        <f t="shared" si="10"/>
        <v>84.94500000000001</v>
      </c>
      <c r="F42" s="706">
        <v>99.7</v>
      </c>
      <c r="G42" s="621"/>
      <c r="H42" s="708"/>
      <c r="I42" s="705"/>
      <c r="J42" s="705"/>
      <c r="K42" s="705"/>
      <c r="L42" s="705"/>
      <c r="M42" s="705"/>
      <c r="N42" s="705"/>
      <c r="O42" s="705"/>
    </row>
    <row r="43" spans="1:15" s="23" customFormat="1" ht="12.75" customHeight="1">
      <c r="A43" s="267"/>
      <c r="B43" s="194" t="s">
        <v>995</v>
      </c>
      <c r="C43" s="261" t="s">
        <v>23</v>
      </c>
      <c r="D43" s="268">
        <v>47.8</v>
      </c>
      <c r="E43" s="532">
        <f t="shared" si="10"/>
        <v>50.19</v>
      </c>
      <c r="F43" s="706">
        <v>58</v>
      </c>
      <c r="G43" s="621"/>
      <c r="H43" s="708"/>
      <c r="I43" s="705"/>
      <c r="J43" s="705"/>
      <c r="K43" s="705"/>
      <c r="L43" s="705"/>
      <c r="M43" s="705"/>
      <c r="N43" s="705"/>
      <c r="O43" s="705"/>
    </row>
    <row r="44" spans="1:15" s="23" customFormat="1" ht="12.75" customHeight="1">
      <c r="A44" s="267"/>
      <c r="B44" s="194" t="s">
        <v>996</v>
      </c>
      <c r="C44" s="261" t="s">
        <v>23</v>
      </c>
      <c r="D44" s="268">
        <v>66.8</v>
      </c>
      <c r="E44" s="532">
        <f t="shared" si="10"/>
        <v>70.14</v>
      </c>
      <c r="F44" s="706">
        <v>81</v>
      </c>
      <c r="G44" s="621"/>
      <c r="H44" s="708"/>
      <c r="I44" s="709"/>
      <c r="J44" s="705"/>
      <c r="K44" s="710"/>
      <c r="L44" s="710"/>
      <c r="M44" s="710"/>
      <c r="N44" s="710"/>
      <c r="O44" s="710"/>
    </row>
    <row r="45" spans="1:15" s="23" customFormat="1" ht="12.75" customHeight="1">
      <c r="A45" s="267"/>
      <c r="B45" s="194" t="s">
        <v>997</v>
      </c>
      <c r="C45" s="261" t="s">
        <v>23</v>
      </c>
      <c r="D45" s="268">
        <v>79.6</v>
      </c>
      <c r="E45" s="532">
        <f t="shared" si="10"/>
        <v>83.58</v>
      </c>
      <c r="F45" s="706">
        <v>96.4</v>
      </c>
      <c r="G45" s="621"/>
      <c r="H45" s="708"/>
      <c r="I45" s="709"/>
      <c r="J45" s="705"/>
      <c r="K45" s="710"/>
      <c r="L45" s="710"/>
      <c r="M45" s="710"/>
      <c r="N45" s="710"/>
      <c r="O45" s="710"/>
    </row>
    <row r="46" spans="2:15" ht="12.75">
      <c r="B46" s="199" t="s">
        <v>998</v>
      </c>
      <c r="C46" s="519" t="s">
        <v>23</v>
      </c>
      <c r="D46" s="271">
        <v>98.4</v>
      </c>
      <c r="E46" s="532">
        <f t="shared" si="10"/>
        <v>103.32000000000001</v>
      </c>
      <c r="F46" s="706">
        <v>118.7</v>
      </c>
      <c r="G46" s="621"/>
      <c r="H46" s="708"/>
      <c r="I46" s="711"/>
      <c r="J46" s="711"/>
      <c r="K46" s="711"/>
      <c r="L46" s="711"/>
      <c r="M46" s="711"/>
      <c r="N46" s="711"/>
      <c r="O46" s="711"/>
    </row>
    <row r="47" spans="2:15" ht="14.25">
      <c r="B47" s="456"/>
      <c r="C47" s="712"/>
      <c r="D47" s="713"/>
      <c r="E47" s="713"/>
      <c r="F47" s="333"/>
      <c r="G47" s="333"/>
      <c r="H47" s="714"/>
      <c r="I47" s="715"/>
      <c r="J47" s="715"/>
      <c r="K47" s="715"/>
      <c r="L47" s="715"/>
      <c r="M47" s="715"/>
      <c r="N47" s="715"/>
      <c r="O47" s="715"/>
    </row>
    <row r="48" spans="2:16" ht="14.25">
      <c r="B48" s="1017"/>
      <c r="C48" s="1018"/>
      <c r="D48" s="1018"/>
      <c r="E48" s="1018"/>
      <c r="F48" s="1018"/>
      <c r="G48" s="1018"/>
      <c r="H48" s="1018"/>
      <c r="I48" s="1018"/>
      <c r="J48" s="1018"/>
      <c r="K48" s="1018"/>
      <c r="L48" s="1018"/>
      <c r="M48" s="1018"/>
      <c r="N48" s="1018"/>
      <c r="O48" s="1018"/>
      <c r="P48" s="716"/>
    </row>
    <row r="49" ht="12.75"/>
    <row r="54" ht="12.75">
      <c r="I54" s="9"/>
    </row>
    <row r="59" ht="12.75">
      <c r="I59" s="9"/>
    </row>
  </sheetData>
  <mergeCells count="10">
    <mergeCell ref="B26:G26"/>
    <mergeCell ref="B37:G38"/>
    <mergeCell ref="I5:O5"/>
    <mergeCell ref="B48:O48"/>
    <mergeCell ref="I27:O27"/>
    <mergeCell ref="B16:G17"/>
    <mergeCell ref="I18:O18"/>
    <mergeCell ref="B4:O4"/>
    <mergeCell ref="B5:G5"/>
    <mergeCell ref="B1:J1"/>
  </mergeCells>
  <printOptions/>
  <pageMargins left="0.35433070866141736" right="0.2755905511811024" top="0.3937007874015748" bottom="0.4724409448818898" header="0.35433070866141736" footer="0.2362204724409449"/>
  <pageSetup fitToHeight="1" fitToWidth="1" horizontalDpi="600" verticalDpi="600" orientation="portrait" paperSize="9" scale="78" r:id="rId2"/>
  <headerFooter alignWithMargins="0">
    <oddFooter>&amp;LООО «Завод Электромонтажных Технических  изделий»&amp;RТел/факс: (38474) 3-18-56, 3-46-87, 3-46-89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P78"/>
  <sheetViews>
    <sheetView view="pageBreakPreview" zoomScaleSheetLayoutView="100" workbookViewId="0" topLeftCell="B1">
      <selection activeCell="B4" sqref="A4:IV6"/>
    </sheetView>
  </sheetViews>
  <sheetFormatPr defaultColWidth="9.00390625" defaultRowHeight="12.75"/>
  <cols>
    <col min="1" max="1" width="0.37109375" style="9" hidden="1" customWidth="1"/>
    <col min="2" max="2" width="30.375" style="9" customWidth="1"/>
    <col min="3" max="3" width="8.375" style="9" customWidth="1"/>
    <col min="4" max="5" width="8.375" style="9" hidden="1" customWidth="1"/>
    <col min="6" max="6" width="13.875" style="9" customWidth="1"/>
    <col min="7" max="7" width="8.375" style="9" customWidth="1"/>
    <col min="8" max="8" width="2.00390625" style="9" customWidth="1"/>
    <col min="9" max="9" width="31.125" style="41" customWidth="1"/>
    <col min="10" max="10" width="2.75390625" style="9" hidden="1" customWidth="1"/>
    <col min="11" max="11" width="9.00390625" style="9" customWidth="1"/>
    <col min="12" max="12" width="13.125" style="9" customWidth="1"/>
    <col min="13" max="14" width="9.75390625" style="9" hidden="1" customWidth="1"/>
    <col min="15" max="15" width="9.00390625" style="9" customWidth="1"/>
    <col min="16" max="16384" width="9.125" style="9" customWidth="1"/>
  </cols>
  <sheetData>
    <row r="1" spans="1:10" ht="24" thickBot="1">
      <c r="A1" s="4"/>
      <c r="B1" s="904" t="s">
        <v>1027</v>
      </c>
      <c r="C1" s="904"/>
      <c r="D1" s="904"/>
      <c r="E1" s="904"/>
      <c r="F1" s="904"/>
      <c r="G1" s="904"/>
      <c r="H1" s="904"/>
      <c r="I1" s="904"/>
      <c r="J1" s="904"/>
    </row>
    <row r="2" spans="1:10" ht="19.5" thickTop="1">
      <c r="A2" s="9"/>
      <c r="B2" s="744" t="s">
        <v>1028</v>
      </c>
      <c r="C2" s="251"/>
      <c r="D2" s="251"/>
      <c r="E2" s="251"/>
      <c r="F2" s="251"/>
      <c r="H2" s="185"/>
      <c r="I2" s="252"/>
      <c r="J2" s="252"/>
    </row>
    <row r="3" spans="1:9" ht="15.75">
      <c r="A3" s="9"/>
      <c r="B3" s="744" t="s">
        <v>1029</v>
      </c>
      <c r="I3" s="9"/>
    </row>
    <row r="4" spans="2:15" ht="14.25" customHeight="1" thickBot="1">
      <c r="B4" s="1162" t="str">
        <f>Рубрикатор!A10</f>
        <v>Прайс-лист  на 01 июля   2007г    Цены с НДС                             </v>
      </c>
      <c r="C4" s="1144"/>
      <c r="D4" s="1144"/>
      <c r="E4" s="1144"/>
      <c r="F4" s="1144"/>
      <c r="G4" s="1144"/>
      <c r="H4" s="1144"/>
      <c r="I4" s="1144"/>
      <c r="J4" s="1144"/>
      <c r="K4" s="1144"/>
      <c r="L4" s="1144"/>
      <c r="M4" s="1144"/>
      <c r="N4" s="1144"/>
      <c r="O4" s="1144"/>
    </row>
    <row r="5" spans="2:15" s="4" customFormat="1" ht="13.5" customHeight="1">
      <c r="B5" s="830" t="s">
        <v>718</v>
      </c>
      <c r="C5" s="831"/>
      <c r="D5" s="831"/>
      <c r="E5" s="831"/>
      <c r="F5" s="831"/>
      <c r="G5" s="832"/>
      <c r="H5" s="510"/>
      <c r="I5" s="1156" t="s">
        <v>735</v>
      </c>
      <c r="J5" s="1157"/>
      <c r="K5" s="1157"/>
      <c r="L5" s="1157"/>
      <c r="M5" s="1157"/>
      <c r="N5" s="1157"/>
      <c r="O5" s="1158"/>
    </row>
    <row r="6" spans="2:15" s="4" customFormat="1" ht="15.75" customHeight="1">
      <c r="B6" s="850" t="s">
        <v>719</v>
      </c>
      <c r="C6" s="261" t="s">
        <v>23</v>
      </c>
      <c r="D6" s="747">
        <v>6</v>
      </c>
      <c r="E6" s="748">
        <f>(D6/100)*5+D6</f>
        <v>6.3</v>
      </c>
      <c r="F6" s="750">
        <v>6.9</v>
      </c>
      <c r="G6" s="821"/>
      <c r="H6" s="592"/>
      <c r="I6" s="807" t="s">
        <v>737</v>
      </c>
      <c r="J6" s="623"/>
      <c r="K6" s="624" t="s">
        <v>738</v>
      </c>
      <c r="L6" s="211">
        <v>101.6</v>
      </c>
      <c r="M6" s="124">
        <f>(L6/100)*5+L6</f>
        <v>106.67999999999999</v>
      </c>
      <c r="N6" s="124">
        <f aca="true" t="shared" si="0" ref="N6:N13">(M6/100)*10+M6</f>
        <v>117.34799999999998</v>
      </c>
      <c r="O6" s="808"/>
    </row>
    <row r="7" spans="1:15" s="23" customFormat="1" ht="12.75" customHeight="1">
      <c r="A7" s="267"/>
      <c r="B7" s="851" t="s">
        <v>720</v>
      </c>
      <c r="C7" s="261" t="s">
        <v>23</v>
      </c>
      <c r="D7" s="747"/>
      <c r="E7" s="749"/>
      <c r="F7" s="751"/>
      <c r="G7" s="821"/>
      <c r="H7" s="602"/>
      <c r="I7" s="809" t="s">
        <v>740</v>
      </c>
      <c r="J7" s="299"/>
      <c r="K7" s="624" t="s">
        <v>738</v>
      </c>
      <c r="L7" s="211">
        <v>114.3</v>
      </c>
      <c r="M7" s="124">
        <f>(L7/100)*5+L7</f>
        <v>120.015</v>
      </c>
      <c r="N7" s="124">
        <f t="shared" si="0"/>
        <v>132.0165</v>
      </c>
      <c r="O7" s="808"/>
    </row>
    <row r="8" spans="1:15" s="23" customFormat="1" ht="12.75" customHeight="1" thickBot="1">
      <c r="A8" s="267"/>
      <c r="B8" s="852" t="s">
        <v>721</v>
      </c>
      <c r="C8" s="823" t="s">
        <v>23</v>
      </c>
      <c r="D8" s="853"/>
      <c r="E8" s="854"/>
      <c r="F8" s="855"/>
      <c r="G8" s="826"/>
      <c r="H8" s="602"/>
      <c r="I8" s="809" t="s">
        <v>742</v>
      </c>
      <c r="J8" s="299"/>
      <c r="K8" s="624" t="s">
        <v>724</v>
      </c>
      <c r="L8" s="539">
        <v>3.3</v>
      </c>
      <c r="M8" s="124">
        <f>(L8/100)*5+L8</f>
        <v>3.465</v>
      </c>
      <c r="N8" s="124">
        <f t="shared" si="0"/>
        <v>3.8114999999999997</v>
      </c>
      <c r="O8" s="808"/>
    </row>
    <row r="9" spans="1:15" s="23" customFormat="1" ht="12.75" customHeight="1">
      <c r="A9" s="267"/>
      <c r="B9" s="840" t="s">
        <v>722</v>
      </c>
      <c r="C9" s="841"/>
      <c r="D9" s="841"/>
      <c r="E9" s="841"/>
      <c r="F9" s="841"/>
      <c r="G9" s="842"/>
      <c r="H9" s="602"/>
      <c r="I9" s="810" t="s">
        <v>744</v>
      </c>
      <c r="J9" s="299"/>
      <c r="K9" s="624" t="s">
        <v>724</v>
      </c>
      <c r="L9" s="539">
        <v>5.3</v>
      </c>
      <c r="M9" s="124">
        <f>(L9/100)*5+L9</f>
        <v>5.5649999999999995</v>
      </c>
      <c r="N9" s="124">
        <f t="shared" si="0"/>
        <v>6.121499999999999</v>
      </c>
      <c r="O9" s="808"/>
    </row>
    <row r="10" spans="1:15" s="23" customFormat="1" ht="12.75" customHeight="1">
      <c r="A10" s="267"/>
      <c r="B10" s="843"/>
      <c r="C10" s="756"/>
      <c r="D10" s="756"/>
      <c r="E10" s="756"/>
      <c r="F10" s="756"/>
      <c r="G10" s="844"/>
      <c r="H10" s="602"/>
      <c r="I10" s="809" t="s">
        <v>746</v>
      </c>
      <c r="J10" s="299"/>
      <c r="K10" s="624" t="s">
        <v>23</v>
      </c>
      <c r="L10" s="625">
        <v>0.05</v>
      </c>
      <c r="M10" s="406">
        <v>0.05</v>
      </c>
      <c r="N10" s="406">
        <f t="shared" si="0"/>
        <v>0.055</v>
      </c>
      <c r="O10" s="808"/>
    </row>
    <row r="11" spans="1:15" s="23" customFormat="1" ht="12.75" customHeight="1">
      <c r="A11" s="267"/>
      <c r="B11" s="845" t="s">
        <v>723</v>
      </c>
      <c r="C11" s="261" t="s">
        <v>724</v>
      </c>
      <c r="D11" s="752">
        <v>143</v>
      </c>
      <c r="E11" s="753">
        <f>(D11/100)*5+D11</f>
        <v>150.15</v>
      </c>
      <c r="F11" s="753">
        <v>175.5</v>
      </c>
      <c r="G11" s="834"/>
      <c r="H11" s="602"/>
      <c r="I11" s="809" t="s">
        <v>748</v>
      </c>
      <c r="J11" s="299"/>
      <c r="K11" s="624" t="s">
        <v>23</v>
      </c>
      <c r="L11" s="625">
        <v>0.14</v>
      </c>
      <c r="M11" s="406">
        <v>0.09</v>
      </c>
      <c r="N11" s="406">
        <f t="shared" si="0"/>
        <v>0.09899999999999999</v>
      </c>
      <c r="O11" s="808"/>
    </row>
    <row r="12" spans="1:15" s="23" customFormat="1" ht="12.75" customHeight="1">
      <c r="A12" s="267"/>
      <c r="B12" s="845" t="s">
        <v>725</v>
      </c>
      <c r="C12" s="261" t="s">
        <v>724</v>
      </c>
      <c r="D12" s="752"/>
      <c r="E12" s="754"/>
      <c r="F12" s="754"/>
      <c r="G12" s="834"/>
      <c r="H12" s="602"/>
      <c r="I12" s="809" t="s">
        <v>750</v>
      </c>
      <c r="J12" s="299"/>
      <c r="K12" s="624" t="s">
        <v>738</v>
      </c>
      <c r="L12" s="141">
        <v>52</v>
      </c>
      <c r="M12" s="124">
        <f aca="true" t="shared" si="1" ref="M12:M24">(L12/100)*5+L12</f>
        <v>54.6</v>
      </c>
      <c r="N12" s="124">
        <f t="shared" si="0"/>
        <v>60.06</v>
      </c>
      <c r="O12" s="808"/>
    </row>
    <row r="13" spans="1:15" s="23" customFormat="1" ht="12.75" customHeight="1">
      <c r="A13" s="267"/>
      <c r="B13" s="845" t="s">
        <v>726</v>
      </c>
      <c r="C13" s="261" t="s">
        <v>724</v>
      </c>
      <c r="D13" s="752"/>
      <c r="E13" s="754"/>
      <c r="F13" s="754"/>
      <c r="G13" s="834"/>
      <c r="H13" s="602"/>
      <c r="I13" s="809" t="s">
        <v>752</v>
      </c>
      <c r="J13" s="299"/>
      <c r="K13" s="624" t="s">
        <v>738</v>
      </c>
      <c r="L13" s="141">
        <v>241.5</v>
      </c>
      <c r="M13" s="124">
        <f t="shared" si="1"/>
        <v>253.575</v>
      </c>
      <c r="N13" s="124">
        <f t="shared" si="0"/>
        <v>278.9325</v>
      </c>
      <c r="O13" s="808"/>
    </row>
    <row r="14" spans="1:15" s="23" customFormat="1" ht="12.75" customHeight="1">
      <c r="A14" s="267"/>
      <c r="B14" s="846" t="s">
        <v>727</v>
      </c>
      <c r="C14" s="261" t="s">
        <v>724</v>
      </c>
      <c r="D14" s="752"/>
      <c r="E14" s="754"/>
      <c r="F14" s="754"/>
      <c r="G14" s="834"/>
      <c r="H14" s="602"/>
      <c r="I14" s="809" t="s">
        <v>754</v>
      </c>
      <c r="J14" s="299"/>
      <c r="K14" s="624" t="s">
        <v>738</v>
      </c>
      <c r="L14" s="211">
        <v>252.3</v>
      </c>
      <c r="M14" s="124">
        <f t="shared" si="1"/>
        <v>264.915</v>
      </c>
      <c r="N14" s="124">
        <f>(M14/100)*5+M14</f>
        <v>278.16075</v>
      </c>
      <c r="O14" s="808"/>
    </row>
    <row r="15" spans="1:15" s="23" customFormat="1" ht="12.75" customHeight="1">
      <c r="A15" s="267"/>
      <c r="B15" s="846" t="s">
        <v>728</v>
      </c>
      <c r="C15" s="261" t="s">
        <v>724</v>
      </c>
      <c r="D15" s="752"/>
      <c r="E15" s="754"/>
      <c r="F15" s="754"/>
      <c r="G15" s="834"/>
      <c r="H15" s="602"/>
      <c r="I15" s="809" t="s">
        <v>756</v>
      </c>
      <c r="J15" s="299"/>
      <c r="K15" s="624" t="s">
        <v>738</v>
      </c>
      <c r="L15" s="211">
        <v>317</v>
      </c>
      <c r="M15" s="124">
        <f t="shared" si="1"/>
        <v>332.85</v>
      </c>
      <c r="N15" s="124">
        <f>(M15/100)*5+M15</f>
        <v>349.4925</v>
      </c>
      <c r="O15" s="808"/>
    </row>
    <row r="16" spans="1:15" s="23" customFormat="1" ht="12.75" customHeight="1">
      <c r="A16" s="267"/>
      <c r="B16" s="846" t="s">
        <v>729</v>
      </c>
      <c r="C16" s="261" t="s">
        <v>724</v>
      </c>
      <c r="D16" s="752"/>
      <c r="E16" s="754"/>
      <c r="F16" s="754"/>
      <c r="G16" s="834"/>
      <c r="H16" s="510"/>
      <c r="I16" s="809" t="s">
        <v>758</v>
      </c>
      <c r="J16" s="299"/>
      <c r="K16" s="624" t="s">
        <v>738</v>
      </c>
      <c r="L16" s="211">
        <v>441.2</v>
      </c>
      <c r="M16" s="124">
        <f t="shared" si="1"/>
        <v>463.26</v>
      </c>
      <c r="N16" s="124">
        <f>(M16/100)*5+M16</f>
        <v>486.423</v>
      </c>
      <c r="O16" s="808"/>
    </row>
    <row r="17" spans="1:15" s="23" customFormat="1" ht="12.75" customHeight="1">
      <c r="A17" s="267"/>
      <c r="B17" s="846" t="s">
        <v>730</v>
      </c>
      <c r="C17" s="261" t="s">
        <v>724</v>
      </c>
      <c r="D17" s="752"/>
      <c r="E17" s="754"/>
      <c r="F17" s="754"/>
      <c r="G17" s="834"/>
      <c r="H17" s="602"/>
      <c r="I17" s="809" t="s">
        <v>760</v>
      </c>
      <c r="J17" s="299"/>
      <c r="K17" s="624" t="s">
        <v>738</v>
      </c>
      <c r="L17" s="211">
        <v>403.2</v>
      </c>
      <c r="M17" s="204">
        <f t="shared" si="1"/>
        <v>423.36</v>
      </c>
      <c r="N17" s="204">
        <f>(M17/100)*5+M17</f>
        <v>444.528</v>
      </c>
      <c r="O17" s="808"/>
    </row>
    <row r="18" spans="1:15" s="23" customFormat="1" ht="12.75" customHeight="1">
      <c r="A18" s="267"/>
      <c r="B18" s="846" t="s">
        <v>731</v>
      </c>
      <c r="C18" s="261" t="s">
        <v>724</v>
      </c>
      <c r="D18" s="752"/>
      <c r="E18" s="754"/>
      <c r="F18" s="754"/>
      <c r="G18" s="834"/>
      <c r="H18" s="602"/>
      <c r="I18" s="809" t="s">
        <v>762</v>
      </c>
      <c r="J18" s="299"/>
      <c r="K18" s="624" t="s">
        <v>738</v>
      </c>
      <c r="L18" s="211">
        <v>17.3</v>
      </c>
      <c r="M18" s="124">
        <f t="shared" si="1"/>
        <v>18.165</v>
      </c>
      <c r="N18" s="124">
        <f aca="true" t="shared" si="2" ref="N18:N24">(M18/100)*10+M18</f>
        <v>19.9815</v>
      </c>
      <c r="O18" s="808"/>
    </row>
    <row r="19" spans="1:16" s="23" customFormat="1" ht="12.75" customHeight="1">
      <c r="A19" s="267"/>
      <c r="B19" s="846" t="s">
        <v>732</v>
      </c>
      <c r="C19" s="261" t="s">
        <v>724</v>
      </c>
      <c r="D19" s="752"/>
      <c r="E19" s="754"/>
      <c r="F19" s="754"/>
      <c r="G19" s="834"/>
      <c r="H19" s="602"/>
      <c r="I19" s="809" t="s">
        <v>764</v>
      </c>
      <c r="J19" s="299"/>
      <c r="K19" s="624" t="s">
        <v>724</v>
      </c>
      <c r="L19" s="141">
        <v>86.6</v>
      </c>
      <c r="M19" s="124">
        <f t="shared" si="1"/>
        <v>90.92999999999999</v>
      </c>
      <c r="N19" s="124">
        <f t="shared" si="2"/>
        <v>100.023</v>
      </c>
      <c r="O19" s="808"/>
      <c r="P19" s="282"/>
    </row>
    <row r="20" spans="1:15" s="23" customFormat="1" ht="12.75" customHeight="1">
      <c r="A20" s="267"/>
      <c r="B20" s="846" t="s">
        <v>733</v>
      </c>
      <c r="C20" s="261" t="s">
        <v>724</v>
      </c>
      <c r="D20" s="752"/>
      <c r="E20" s="754"/>
      <c r="F20" s="754"/>
      <c r="G20" s="834"/>
      <c r="H20" s="622"/>
      <c r="I20" s="810" t="s">
        <v>766</v>
      </c>
      <c r="J20" s="299"/>
      <c r="K20" s="624" t="s">
        <v>724</v>
      </c>
      <c r="L20" s="141">
        <v>69.3</v>
      </c>
      <c r="M20" s="124">
        <f t="shared" si="1"/>
        <v>72.765</v>
      </c>
      <c r="N20" s="124">
        <f t="shared" si="2"/>
        <v>80.0415</v>
      </c>
      <c r="O20" s="808"/>
    </row>
    <row r="21" spans="1:15" s="23" customFormat="1" ht="12.75" customHeight="1">
      <c r="A21" s="267"/>
      <c r="B21" s="846" t="s">
        <v>734</v>
      </c>
      <c r="C21" s="261" t="s">
        <v>724</v>
      </c>
      <c r="D21" s="752"/>
      <c r="E21" s="754"/>
      <c r="F21" s="754"/>
      <c r="G21" s="834"/>
      <c r="H21" s="622"/>
      <c r="I21" s="810" t="s">
        <v>767</v>
      </c>
      <c r="J21" s="299"/>
      <c r="K21" s="624" t="s">
        <v>724</v>
      </c>
      <c r="L21" s="141">
        <v>114.9</v>
      </c>
      <c r="M21" s="124">
        <f t="shared" si="1"/>
        <v>120.64500000000001</v>
      </c>
      <c r="N21" s="124">
        <f t="shared" si="2"/>
        <v>132.70950000000002</v>
      </c>
      <c r="O21" s="808"/>
    </row>
    <row r="22" spans="1:15" s="23" customFormat="1" ht="12.75" customHeight="1" thickBot="1">
      <c r="A22" s="267"/>
      <c r="B22" s="847" t="s">
        <v>736</v>
      </c>
      <c r="C22" s="823" t="s">
        <v>724</v>
      </c>
      <c r="D22" s="848"/>
      <c r="E22" s="849"/>
      <c r="F22" s="849"/>
      <c r="G22" s="839"/>
      <c r="H22" s="602"/>
      <c r="I22" s="809" t="s">
        <v>768</v>
      </c>
      <c r="J22" s="299"/>
      <c r="K22" s="624" t="s">
        <v>23</v>
      </c>
      <c r="L22" s="211">
        <v>1.8</v>
      </c>
      <c r="M22" s="124">
        <f t="shared" si="1"/>
        <v>1.8900000000000001</v>
      </c>
      <c r="N22" s="124">
        <f t="shared" si="2"/>
        <v>2.079</v>
      </c>
      <c r="O22" s="808"/>
    </row>
    <row r="23" spans="1:15" s="23" customFormat="1" ht="12.75" customHeight="1">
      <c r="A23" s="267"/>
      <c r="B23" s="830" t="s">
        <v>739</v>
      </c>
      <c r="C23" s="831"/>
      <c r="D23" s="831"/>
      <c r="E23" s="831"/>
      <c r="F23" s="831"/>
      <c r="G23" s="832"/>
      <c r="H23" s="602"/>
      <c r="I23" s="810" t="s">
        <v>770</v>
      </c>
      <c r="J23" s="299"/>
      <c r="K23" s="624" t="s">
        <v>738</v>
      </c>
      <c r="L23" s="211">
        <v>29.8</v>
      </c>
      <c r="M23" s="124">
        <f t="shared" si="1"/>
        <v>31.29</v>
      </c>
      <c r="N23" s="124">
        <f t="shared" si="2"/>
        <v>34.419</v>
      </c>
      <c r="O23" s="808"/>
    </row>
    <row r="24" spans="1:15" s="23" customFormat="1" ht="12.75" customHeight="1">
      <c r="A24" s="267"/>
      <c r="B24" s="833" t="s">
        <v>741</v>
      </c>
      <c r="C24" s="261" t="s">
        <v>23</v>
      </c>
      <c r="D24" s="239">
        <v>35</v>
      </c>
      <c r="E24" s="204">
        <v>47</v>
      </c>
      <c r="F24" s="204">
        <v>60</v>
      </c>
      <c r="G24" s="834"/>
      <c r="H24" s="602"/>
      <c r="I24" s="810" t="s">
        <v>772</v>
      </c>
      <c r="J24" s="320"/>
      <c r="K24" s="624" t="s">
        <v>773</v>
      </c>
      <c r="L24" s="211">
        <v>300.3</v>
      </c>
      <c r="M24" s="124">
        <f t="shared" si="1"/>
        <v>315.315</v>
      </c>
      <c r="N24" s="124">
        <f t="shared" si="2"/>
        <v>346.8465</v>
      </c>
      <c r="O24" s="808"/>
    </row>
    <row r="25" spans="1:15" s="23" customFormat="1" ht="12.75" customHeight="1">
      <c r="A25" s="267"/>
      <c r="B25" s="835" t="s">
        <v>743</v>
      </c>
      <c r="C25" s="261" t="s">
        <v>23</v>
      </c>
      <c r="D25" s="211">
        <v>80</v>
      </c>
      <c r="E25" s="204">
        <v>104</v>
      </c>
      <c r="F25" s="204">
        <v>120</v>
      </c>
      <c r="G25" s="834"/>
      <c r="H25" s="602"/>
      <c r="I25" s="810" t="s">
        <v>775</v>
      </c>
      <c r="J25" s="299"/>
      <c r="K25" s="624" t="s">
        <v>23</v>
      </c>
      <c r="L25" s="211">
        <v>493.7</v>
      </c>
      <c r="M25" s="124">
        <f>L25*1.05</f>
        <v>518.385</v>
      </c>
      <c r="N25" s="124">
        <f>L25*1.1</f>
        <v>543.07</v>
      </c>
      <c r="O25" s="808"/>
    </row>
    <row r="26" spans="1:15" s="23" customFormat="1" ht="12.75" customHeight="1">
      <c r="A26" s="267"/>
      <c r="B26" s="835" t="s">
        <v>745</v>
      </c>
      <c r="C26" s="261" t="s">
        <v>23</v>
      </c>
      <c r="D26" s="211">
        <v>95</v>
      </c>
      <c r="E26" s="204">
        <v>125</v>
      </c>
      <c r="F26" s="204">
        <v>140</v>
      </c>
      <c r="G26" s="834"/>
      <c r="H26" s="602"/>
      <c r="I26" s="810" t="s">
        <v>777</v>
      </c>
      <c r="J26" s="465"/>
      <c r="K26" s="624" t="s">
        <v>23</v>
      </c>
      <c r="L26" s="211">
        <v>505.8</v>
      </c>
      <c r="M26" s="124">
        <f>L26*1.05</f>
        <v>531.09</v>
      </c>
      <c r="N26" s="124">
        <f>L26*1.1</f>
        <v>556.3800000000001</v>
      </c>
      <c r="O26" s="808"/>
    </row>
    <row r="27" spans="1:15" s="23" customFormat="1" ht="12.75" customHeight="1">
      <c r="A27" s="267"/>
      <c r="B27" s="835" t="s">
        <v>747</v>
      </c>
      <c r="C27" s="261" t="s">
        <v>23</v>
      </c>
      <c r="D27" s="211">
        <v>130</v>
      </c>
      <c r="E27" s="204">
        <v>157</v>
      </c>
      <c r="F27" s="204">
        <v>190</v>
      </c>
      <c r="G27" s="834"/>
      <c r="H27" s="602"/>
      <c r="I27" s="811"/>
      <c r="J27" s="712"/>
      <c r="K27" s="713"/>
      <c r="L27" s="760"/>
      <c r="M27" s="761"/>
      <c r="N27" s="761"/>
      <c r="O27" s="812"/>
    </row>
    <row r="28" spans="1:15" s="23" customFormat="1" ht="12.75" customHeight="1" thickBot="1">
      <c r="A28" s="267"/>
      <c r="B28" s="836" t="s">
        <v>749</v>
      </c>
      <c r="C28" s="823" t="s">
        <v>23</v>
      </c>
      <c r="D28" s="837">
        <v>170</v>
      </c>
      <c r="E28" s="838">
        <v>192</v>
      </c>
      <c r="F28" s="838">
        <v>220</v>
      </c>
      <c r="G28" s="839"/>
      <c r="H28" s="602"/>
      <c r="I28" s="800"/>
      <c r="J28" s="813"/>
      <c r="K28" s="814"/>
      <c r="L28" s="815"/>
      <c r="M28" s="816"/>
      <c r="N28" s="816"/>
      <c r="O28" s="817"/>
    </row>
    <row r="29" spans="1:15" s="23" customFormat="1" ht="12.75" customHeight="1" thickBot="1">
      <c r="A29" s="267"/>
      <c r="B29" s="827" t="s">
        <v>751</v>
      </c>
      <c r="C29" s="828"/>
      <c r="D29" s="828"/>
      <c r="E29" s="828"/>
      <c r="F29" s="828"/>
      <c r="G29" s="829"/>
      <c r="H29" s="602"/>
      <c r="I29" s="43"/>
      <c r="J29" s="762"/>
      <c r="K29" s="516"/>
      <c r="L29" s="764"/>
      <c r="M29" s="764"/>
      <c r="N29" s="764"/>
      <c r="O29" s="495"/>
    </row>
    <row r="30" spans="1:15" s="23" customFormat="1" ht="12.75" customHeight="1">
      <c r="A30" s="267"/>
      <c r="B30" s="794" t="s">
        <v>753</v>
      </c>
      <c r="C30" s="795" t="s">
        <v>23</v>
      </c>
      <c r="D30" s="796">
        <v>205</v>
      </c>
      <c r="E30" s="796">
        <v>215</v>
      </c>
      <c r="F30" s="796">
        <v>230</v>
      </c>
      <c r="G30" s="797"/>
      <c r="H30" s="602"/>
      <c r="I30" s="1159"/>
      <c r="J30" s="1159"/>
      <c r="K30" s="1159"/>
      <c r="L30" s="1159"/>
      <c r="M30" s="1159"/>
      <c r="N30" s="1159"/>
      <c r="O30" s="1159"/>
    </row>
    <row r="31" spans="1:15" s="23" customFormat="1" ht="12.75" customHeight="1">
      <c r="A31" s="267"/>
      <c r="B31" s="798" t="s">
        <v>755</v>
      </c>
      <c r="C31" s="628" t="s">
        <v>23</v>
      </c>
      <c r="D31" s="629">
        <v>310</v>
      </c>
      <c r="E31" s="629">
        <v>325</v>
      </c>
      <c r="F31" s="629">
        <v>345</v>
      </c>
      <c r="G31" s="799"/>
      <c r="H31" s="602"/>
      <c r="I31" s="42"/>
      <c r="J31" s="265"/>
      <c r="K31" s="265"/>
      <c r="L31" s="765"/>
      <c r="M31" s="764"/>
      <c r="N31" s="764"/>
      <c r="O31" s="265"/>
    </row>
    <row r="32" spans="1:15" s="23" customFormat="1" ht="12.75" customHeight="1">
      <c r="A32" s="267"/>
      <c r="B32" s="798" t="s">
        <v>757</v>
      </c>
      <c r="C32" s="628" t="s">
        <v>23</v>
      </c>
      <c r="D32" s="629">
        <v>450</v>
      </c>
      <c r="E32" s="629">
        <v>470</v>
      </c>
      <c r="F32" s="629">
        <v>495</v>
      </c>
      <c r="G32" s="799"/>
      <c r="H32" s="602"/>
      <c r="I32" s="1155"/>
      <c r="J32" s="1155"/>
      <c r="K32" s="1155"/>
      <c r="L32" s="1155"/>
      <c r="M32" s="1155"/>
      <c r="N32" s="1155"/>
      <c r="O32" s="1155"/>
    </row>
    <row r="33" spans="1:15" s="23" customFormat="1" ht="12.75" customHeight="1">
      <c r="A33" s="267"/>
      <c r="B33" s="798" t="s">
        <v>759</v>
      </c>
      <c r="C33" s="628" t="s">
        <v>23</v>
      </c>
      <c r="D33" s="629">
        <v>640</v>
      </c>
      <c r="E33" s="629">
        <v>670</v>
      </c>
      <c r="F33" s="629">
        <v>705</v>
      </c>
      <c r="G33" s="799"/>
      <c r="H33" s="602"/>
      <c r="I33" s="766"/>
      <c r="J33" s="767"/>
      <c r="K33" s="495"/>
      <c r="L33" s="629"/>
      <c r="M33" s="764"/>
      <c r="N33" s="764"/>
      <c r="O33" s="495"/>
    </row>
    <row r="34" spans="1:15" s="23" customFormat="1" ht="12.75" customHeight="1">
      <c r="A34" s="267"/>
      <c r="B34" s="798" t="s">
        <v>761</v>
      </c>
      <c r="C34" s="628" t="s">
        <v>23</v>
      </c>
      <c r="D34" s="629">
        <v>1160</v>
      </c>
      <c r="E34" s="629">
        <v>1220</v>
      </c>
      <c r="F34" s="629">
        <v>1285</v>
      </c>
      <c r="G34" s="799"/>
      <c r="H34" s="510"/>
      <c r="I34" s="766"/>
      <c r="J34" s="265"/>
      <c r="K34" s="495"/>
      <c r="L34" s="629"/>
      <c r="M34" s="764"/>
      <c r="N34" s="764"/>
      <c r="O34" s="495"/>
    </row>
    <row r="35" spans="1:15" s="23" customFormat="1" ht="12.75" customHeight="1" thickBot="1">
      <c r="A35" s="267"/>
      <c r="B35" s="800" t="s">
        <v>763</v>
      </c>
      <c r="C35" s="801" t="s">
        <v>23</v>
      </c>
      <c r="D35" s="802">
        <v>1350</v>
      </c>
      <c r="E35" s="802">
        <v>1420</v>
      </c>
      <c r="F35" s="802">
        <v>1495</v>
      </c>
      <c r="G35" s="803"/>
      <c r="H35" s="602"/>
      <c r="I35" s="766"/>
      <c r="J35" s="265"/>
      <c r="K35" s="495"/>
      <c r="L35" s="768"/>
      <c r="M35" s="764"/>
      <c r="N35" s="764"/>
      <c r="O35" s="495"/>
    </row>
    <row r="36" spans="1:15" s="23" customFormat="1" ht="12.75" customHeight="1">
      <c r="A36" s="267"/>
      <c r="B36" s="790" t="s">
        <v>765</v>
      </c>
      <c r="C36" s="791"/>
      <c r="D36" s="792">
        <v>90</v>
      </c>
      <c r="E36" s="793">
        <f>(D36/100)*5+D36</f>
        <v>94.5</v>
      </c>
      <c r="F36" s="793">
        <v>120.7</v>
      </c>
      <c r="G36" s="791"/>
      <c r="H36" s="602"/>
      <c r="I36" s="627"/>
      <c r="J36" s="265"/>
      <c r="K36" s="495"/>
      <c r="L36" s="768"/>
      <c r="M36" s="764"/>
      <c r="N36" s="764"/>
      <c r="O36" s="495"/>
    </row>
    <row r="37" spans="1:15" s="23" customFormat="1" ht="12.75" customHeight="1">
      <c r="A37" s="267"/>
      <c r="B37" s="755"/>
      <c r="C37" s="631"/>
      <c r="D37" s="632"/>
      <c r="E37" s="633"/>
      <c r="F37" s="633"/>
      <c r="G37" s="631"/>
      <c r="H37" s="602"/>
      <c r="I37" s="766"/>
      <c r="J37" s="265"/>
      <c r="K37" s="495"/>
      <c r="L37" s="769"/>
      <c r="M37" s="770"/>
      <c r="N37" s="770"/>
      <c r="O37" s="495"/>
    </row>
    <row r="38" spans="1:15" s="23" customFormat="1" ht="12.75" customHeight="1" thickBot="1">
      <c r="A38" s="267"/>
      <c r="H38" s="602"/>
      <c r="I38" s="766"/>
      <c r="J38" s="265"/>
      <c r="K38" s="495"/>
      <c r="L38" s="769"/>
      <c r="M38" s="770"/>
      <c r="N38" s="770"/>
      <c r="O38" s="495"/>
    </row>
    <row r="39" spans="1:15" s="23" customFormat="1" ht="12.75" customHeight="1">
      <c r="A39" s="267"/>
      <c r="B39" s="804" t="s">
        <v>769</v>
      </c>
      <c r="C39" s="805"/>
      <c r="D39" s="805"/>
      <c r="E39" s="805"/>
      <c r="F39" s="805"/>
      <c r="G39" s="806"/>
      <c r="H39" s="602"/>
      <c r="I39" s="766"/>
      <c r="J39" s="265"/>
      <c r="K39" s="495"/>
      <c r="L39" s="763"/>
      <c r="M39" s="764"/>
      <c r="N39" s="764"/>
      <c r="O39" s="495"/>
    </row>
    <row r="40" spans="1:15" s="23" customFormat="1" ht="12.75" customHeight="1">
      <c r="A40" s="267"/>
      <c r="B40" s="818" t="s">
        <v>771</v>
      </c>
      <c r="C40" s="261" t="s">
        <v>23</v>
      </c>
      <c r="D40" s="617">
        <v>18</v>
      </c>
      <c r="E40" s="124">
        <f aca="true" t="shared" si="3" ref="E40:E58">D40*1.1</f>
        <v>19.8</v>
      </c>
      <c r="F40" s="124">
        <f aca="true" t="shared" si="4" ref="F40:F58">D40*1.15</f>
        <v>20.7</v>
      </c>
      <c r="G40" s="819"/>
      <c r="H40" s="626"/>
      <c r="I40" s="766"/>
      <c r="J40" s="265"/>
      <c r="K40" s="495"/>
      <c r="L40" s="763"/>
      <c r="M40" s="764"/>
      <c r="N40" s="764"/>
      <c r="O40" s="495"/>
    </row>
    <row r="41" spans="1:15" s="23" customFormat="1" ht="12.75" customHeight="1">
      <c r="A41" s="267"/>
      <c r="B41" s="820" t="s">
        <v>774</v>
      </c>
      <c r="C41" s="261" t="s">
        <v>23</v>
      </c>
      <c r="D41" s="466">
        <v>18</v>
      </c>
      <c r="E41" s="124">
        <f t="shared" si="3"/>
        <v>19.8</v>
      </c>
      <c r="F41" s="124">
        <f t="shared" si="4"/>
        <v>20.7</v>
      </c>
      <c r="G41" s="821"/>
      <c r="H41" s="626"/>
      <c r="I41" s="766"/>
      <c r="J41" s="265"/>
      <c r="K41" s="495"/>
      <c r="L41" s="629"/>
      <c r="M41" s="764"/>
      <c r="N41" s="764"/>
      <c r="O41" s="495"/>
    </row>
    <row r="42" spans="1:15" s="23" customFormat="1" ht="12.75" customHeight="1">
      <c r="A42" s="267"/>
      <c r="B42" s="820" t="s">
        <v>776</v>
      </c>
      <c r="C42" s="261" t="s">
        <v>23</v>
      </c>
      <c r="D42" s="466">
        <v>19.5</v>
      </c>
      <c r="E42" s="124">
        <f t="shared" si="3"/>
        <v>21.450000000000003</v>
      </c>
      <c r="F42" s="124">
        <f t="shared" si="4"/>
        <v>22.424999999999997</v>
      </c>
      <c r="G42" s="821"/>
      <c r="H42" s="602"/>
      <c r="I42" s="766"/>
      <c r="J42" s="265"/>
      <c r="K42" s="495"/>
      <c r="L42" s="629"/>
      <c r="M42" s="764"/>
      <c r="N42" s="764"/>
      <c r="O42" s="495"/>
    </row>
    <row r="43" spans="1:15" s="23" customFormat="1" ht="12.75" customHeight="1">
      <c r="A43" s="267"/>
      <c r="B43" s="820" t="s">
        <v>778</v>
      </c>
      <c r="C43" s="261" t="s">
        <v>23</v>
      </c>
      <c r="D43" s="466">
        <v>21</v>
      </c>
      <c r="E43" s="124">
        <f t="shared" si="3"/>
        <v>23.1</v>
      </c>
      <c r="F43" s="124">
        <f t="shared" si="4"/>
        <v>24.15</v>
      </c>
      <c r="G43" s="821"/>
      <c r="H43" s="630"/>
      <c r="I43" s="766"/>
      <c r="J43" s="265"/>
      <c r="K43" s="495"/>
      <c r="L43" s="629"/>
      <c r="M43" s="764"/>
      <c r="N43" s="764"/>
      <c r="O43" s="495"/>
    </row>
    <row r="44" spans="1:15" s="23" customFormat="1" ht="12.75" customHeight="1">
      <c r="A44" s="267"/>
      <c r="B44" s="820" t="s">
        <v>779</v>
      </c>
      <c r="C44" s="261" t="s">
        <v>23</v>
      </c>
      <c r="D44" s="466">
        <v>23</v>
      </c>
      <c r="E44" s="124">
        <f t="shared" si="3"/>
        <v>25.3</v>
      </c>
      <c r="F44" s="124">
        <f t="shared" si="4"/>
        <v>26.45</v>
      </c>
      <c r="G44" s="821"/>
      <c r="H44" s="602"/>
      <c r="I44" s="766"/>
      <c r="J44" s="265"/>
      <c r="K44" s="495"/>
      <c r="L44" s="629"/>
      <c r="M44" s="746"/>
      <c r="N44" s="746"/>
      <c r="O44" s="495"/>
    </row>
    <row r="45" spans="1:15" s="23" customFormat="1" ht="12.75" customHeight="1">
      <c r="A45" s="267"/>
      <c r="B45" s="820" t="s">
        <v>780</v>
      </c>
      <c r="C45" s="261" t="s">
        <v>23</v>
      </c>
      <c r="D45" s="466">
        <v>25</v>
      </c>
      <c r="E45" s="124">
        <f t="shared" si="3"/>
        <v>27.500000000000004</v>
      </c>
      <c r="F45" s="124">
        <f t="shared" si="4"/>
        <v>28.749999999999996</v>
      </c>
      <c r="G45" s="821"/>
      <c r="H45" s="602"/>
      <c r="I45" s="766"/>
      <c r="J45" s="265"/>
      <c r="K45" s="495"/>
      <c r="L45" s="629"/>
      <c r="M45" s="764"/>
      <c r="N45" s="764"/>
      <c r="O45" s="495"/>
    </row>
    <row r="46" spans="1:15" s="23" customFormat="1" ht="12.75" customHeight="1">
      <c r="A46" s="267"/>
      <c r="B46" s="820" t="s">
        <v>781</v>
      </c>
      <c r="C46" s="261" t="s">
        <v>23</v>
      </c>
      <c r="D46" s="466">
        <v>28</v>
      </c>
      <c r="E46" s="124">
        <f t="shared" si="3"/>
        <v>30.800000000000004</v>
      </c>
      <c r="F46" s="124">
        <f t="shared" si="4"/>
        <v>32.199999999999996</v>
      </c>
      <c r="G46" s="821"/>
      <c r="H46" s="602"/>
      <c r="I46" s="766"/>
      <c r="J46" s="265"/>
      <c r="K46" s="495"/>
      <c r="L46" s="763"/>
      <c r="M46" s="764"/>
      <c r="N46" s="764"/>
      <c r="O46" s="495"/>
    </row>
    <row r="47" spans="1:15" s="23" customFormat="1" ht="12.75" customHeight="1">
      <c r="A47" s="267"/>
      <c r="B47" s="820" t="s">
        <v>782</v>
      </c>
      <c r="C47" s="261" t="s">
        <v>23</v>
      </c>
      <c r="D47" s="466">
        <v>32</v>
      </c>
      <c r="E47" s="124">
        <f t="shared" si="3"/>
        <v>35.2</v>
      </c>
      <c r="F47" s="124">
        <f t="shared" si="4"/>
        <v>36.8</v>
      </c>
      <c r="G47" s="821"/>
      <c r="H47" s="602"/>
      <c r="I47" s="627"/>
      <c r="J47" s="265"/>
      <c r="K47" s="495"/>
      <c r="L47" s="763"/>
      <c r="M47" s="764"/>
      <c r="N47" s="764"/>
      <c r="O47" s="495"/>
    </row>
    <row r="48" spans="1:15" s="23" customFormat="1" ht="12.75" customHeight="1">
      <c r="A48" s="267"/>
      <c r="B48" s="820" t="s">
        <v>783</v>
      </c>
      <c r="C48" s="261" t="s">
        <v>23</v>
      </c>
      <c r="D48" s="466">
        <v>36</v>
      </c>
      <c r="E48" s="124">
        <f t="shared" si="3"/>
        <v>39.6</v>
      </c>
      <c r="F48" s="124">
        <f t="shared" si="4"/>
        <v>41.4</v>
      </c>
      <c r="G48" s="821"/>
      <c r="H48" s="602"/>
      <c r="I48" s="627"/>
      <c r="J48" s="265"/>
      <c r="K48" s="495"/>
      <c r="L48" s="763"/>
      <c r="M48" s="764"/>
      <c r="N48" s="764"/>
      <c r="O48" s="495"/>
    </row>
    <row r="49" spans="1:15" s="23" customFormat="1" ht="12.75" customHeight="1">
      <c r="A49" s="267"/>
      <c r="B49" s="820" t="s">
        <v>784</v>
      </c>
      <c r="C49" s="261" t="s">
        <v>23</v>
      </c>
      <c r="D49" s="466">
        <v>38</v>
      </c>
      <c r="E49" s="124">
        <f t="shared" si="3"/>
        <v>41.800000000000004</v>
      </c>
      <c r="F49" s="124">
        <f t="shared" si="4"/>
        <v>43.699999999999996</v>
      </c>
      <c r="G49" s="821"/>
      <c r="H49" s="602"/>
      <c r="I49" s="766"/>
      <c r="J49" s="265"/>
      <c r="K49" s="495"/>
      <c r="L49" s="629"/>
      <c r="M49" s="764"/>
      <c r="N49" s="764"/>
      <c r="O49" s="495"/>
    </row>
    <row r="50" spans="1:15" s="23" customFormat="1" ht="12.75" customHeight="1">
      <c r="A50" s="267"/>
      <c r="B50" s="820" t="s">
        <v>785</v>
      </c>
      <c r="C50" s="261" t="s">
        <v>23</v>
      </c>
      <c r="D50" s="466">
        <v>39</v>
      </c>
      <c r="E50" s="124">
        <f t="shared" si="3"/>
        <v>42.900000000000006</v>
      </c>
      <c r="F50" s="124">
        <f t="shared" si="4"/>
        <v>44.849999999999994</v>
      </c>
      <c r="G50" s="821"/>
      <c r="H50" s="602"/>
      <c r="I50" s="627"/>
      <c r="J50" s="265"/>
      <c r="K50" s="495"/>
      <c r="L50" s="629"/>
      <c r="M50" s="764"/>
      <c r="N50" s="764"/>
      <c r="O50" s="495"/>
    </row>
    <row r="51" spans="1:16" s="23" customFormat="1" ht="12.75" customHeight="1">
      <c r="A51" s="267"/>
      <c r="B51" s="820" t="s">
        <v>786</v>
      </c>
      <c r="C51" s="261" t="s">
        <v>23</v>
      </c>
      <c r="D51" s="466">
        <v>41</v>
      </c>
      <c r="E51" s="124">
        <f t="shared" si="3"/>
        <v>45.1</v>
      </c>
      <c r="F51" s="124">
        <f t="shared" si="4"/>
        <v>47.15</v>
      </c>
      <c r="G51" s="821"/>
      <c r="H51" s="602"/>
      <c r="I51" s="627"/>
      <c r="J51" s="382"/>
      <c r="K51" s="495"/>
      <c r="L51" s="629"/>
      <c r="M51" s="764"/>
      <c r="N51" s="764"/>
      <c r="O51" s="495"/>
      <c r="P51" s="337"/>
    </row>
    <row r="52" spans="1:16" s="23" customFormat="1" ht="12.75" customHeight="1">
      <c r="A52" s="267"/>
      <c r="B52" s="820" t="s">
        <v>787</v>
      </c>
      <c r="C52" s="261" t="s">
        <v>23</v>
      </c>
      <c r="D52" s="466">
        <v>42</v>
      </c>
      <c r="E52" s="124">
        <f t="shared" si="3"/>
        <v>46.2</v>
      </c>
      <c r="F52" s="124">
        <f t="shared" si="4"/>
        <v>48.3</v>
      </c>
      <c r="G52" s="821"/>
      <c r="H52" s="602"/>
      <c r="I52" s="627"/>
      <c r="J52" s="265"/>
      <c r="K52" s="495"/>
      <c r="L52" s="629"/>
      <c r="M52" s="764"/>
      <c r="N52" s="764"/>
      <c r="O52" s="495"/>
      <c r="P52" s="337"/>
    </row>
    <row r="53" spans="1:15" s="23" customFormat="1" ht="12.75" customHeight="1">
      <c r="A53" s="267"/>
      <c r="B53" s="820" t="s">
        <v>790</v>
      </c>
      <c r="C53" s="261" t="s">
        <v>23</v>
      </c>
      <c r="D53" s="466">
        <v>44</v>
      </c>
      <c r="E53" s="124">
        <f t="shared" si="3"/>
        <v>48.400000000000006</v>
      </c>
      <c r="F53" s="124">
        <f t="shared" si="4"/>
        <v>50.599999999999994</v>
      </c>
      <c r="G53" s="821"/>
      <c r="H53" s="602"/>
      <c r="I53" s="627"/>
      <c r="J53" s="468"/>
      <c r="K53" s="495"/>
      <c r="L53" s="629"/>
      <c r="M53" s="764"/>
      <c r="N53" s="764"/>
      <c r="O53" s="495"/>
    </row>
    <row r="54" spans="1:15" s="23" customFormat="1" ht="12.75" customHeight="1">
      <c r="A54" s="267"/>
      <c r="B54" s="820" t="s">
        <v>791</v>
      </c>
      <c r="C54" s="261" t="s">
        <v>23</v>
      </c>
      <c r="D54" s="466">
        <v>46</v>
      </c>
      <c r="E54" s="124">
        <f t="shared" si="3"/>
        <v>50.6</v>
      </c>
      <c r="F54" s="124">
        <f t="shared" si="4"/>
        <v>52.9</v>
      </c>
      <c r="G54" s="821"/>
      <c r="H54" s="602"/>
      <c r="I54" s="43"/>
      <c r="J54" s="771"/>
      <c r="K54" s="495"/>
      <c r="L54" s="495"/>
      <c r="M54" s="495"/>
      <c r="N54" s="495"/>
      <c r="O54" s="495"/>
    </row>
    <row r="55" spans="1:15" s="23" customFormat="1" ht="12.75" customHeight="1">
      <c r="A55" s="267"/>
      <c r="B55" s="820" t="s">
        <v>792</v>
      </c>
      <c r="C55" s="261" t="s">
        <v>23</v>
      </c>
      <c r="D55" s="466">
        <v>48</v>
      </c>
      <c r="E55" s="124">
        <f t="shared" si="3"/>
        <v>52.800000000000004</v>
      </c>
      <c r="F55" s="124">
        <f t="shared" si="4"/>
        <v>55.199999999999996</v>
      </c>
      <c r="G55" s="821"/>
      <c r="H55" s="602"/>
      <c r="I55" s="772"/>
      <c r="J55" s="772"/>
      <c r="K55" s="772"/>
      <c r="L55" s="772"/>
      <c r="M55" s="772"/>
      <c r="N55" s="772"/>
      <c r="O55" s="772"/>
    </row>
    <row r="56" spans="1:15" s="23" customFormat="1" ht="13.5" customHeight="1">
      <c r="A56" s="267"/>
      <c r="B56" s="820" t="s">
        <v>793</v>
      </c>
      <c r="C56" s="261" t="s">
        <v>23</v>
      </c>
      <c r="D56" s="466">
        <v>49</v>
      </c>
      <c r="E56" s="124">
        <f t="shared" si="3"/>
        <v>53.900000000000006</v>
      </c>
      <c r="F56" s="124">
        <f t="shared" si="4"/>
        <v>56.349999999999994</v>
      </c>
      <c r="G56" s="821"/>
      <c r="H56" s="602"/>
      <c r="I56" s="395"/>
      <c r="J56" s="43"/>
      <c r="K56" s="773"/>
      <c r="L56" s="774"/>
      <c r="M56" s="764"/>
      <c r="N56" s="764"/>
      <c r="O56" s="372"/>
    </row>
    <row r="57" spans="1:15" s="23" customFormat="1" ht="13.5" customHeight="1">
      <c r="A57" s="267"/>
      <c r="B57" s="820" t="s">
        <v>795</v>
      </c>
      <c r="C57" s="261" t="s">
        <v>23</v>
      </c>
      <c r="D57" s="466">
        <v>51</v>
      </c>
      <c r="E57" s="124">
        <f t="shared" si="3"/>
        <v>56.1</v>
      </c>
      <c r="F57" s="124">
        <f t="shared" si="4"/>
        <v>58.65</v>
      </c>
      <c r="G57" s="821"/>
      <c r="H57" s="602"/>
      <c r="I57" s="395"/>
      <c r="J57" s="43"/>
      <c r="K57" s="773"/>
      <c r="L57" s="774"/>
      <c r="M57" s="764"/>
      <c r="N57" s="764"/>
      <c r="O57" s="372"/>
    </row>
    <row r="58" spans="1:15" s="346" customFormat="1" ht="13.5" customHeight="1" thickBot="1">
      <c r="A58" s="343"/>
      <c r="B58" s="822" t="s">
        <v>796</v>
      </c>
      <c r="C58" s="823" t="s">
        <v>23</v>
      </c>
      <c r="D58" s="824">
        <v>54</v>
      </c>
      <c r="E58" s="825">
        <f t="shared" si="3"/>
        <v>59.400000000000006</v>
      </c>
      <c r="F58" s="825">
        <f t="shared" si="4"/>
        <v>62.099999999999994</v>
      </c>
      <c r="G58" s="826"/>
      <c r="H58" s="602"/>
      <c r="I58" s="395"/>
      <c r="J58" s="468"/>
      <c r="K58" s="773"/>
      <c r="L58" s="774"/>
      <c r="M58" s="764"/>
      <c r="N58" s="764"/>
      <c r="O58" s="372"/>
    </row>
    <row r="59" spans="1:15" s="4" customFormat="1" ht="12.75" customHeight="1">
      <c r="A59" s="347"/>
      <c r="B59" s="43"/>
      <c r="C59" s="773"/>
      <c r="D59" s="789"/>
      <c r="E59" s="764"/>
      <c r="F59" s="764"/>
      <c r="G59" s="372"/>
      <c r="H59" s="602"/>
      <c r="I59" s="395"/>
      <c r="J59" s="43"/>
      <c r="K59" s="773"/>
      <c r="L59" s="775"/>
      <c r="M59" s="764"/>
      <c r="N59" s="764"/>
      <c r="O59" s="372"/>
    </row>
    <row r="60" spans="1:15" s="357" customFormat="1" ht="12.75" customHeight="1">
      <c r="A60" s="267"/>
      <c r="B60" s="43"/>
      <c r="C60" s="773"/>
      <c r="D60" s="789"/>
      <c r="E60" s="764"/>
      <c r="F60" s="764"/>
      <c r="G60" s="372"/>
      <c r="H60" s="602"/>
      <c r="I60" s="265"/>
      <c r="J60" s="265"/>
      <c r="K60" s="265"/>
      <c r="L60" s="265"/>
      <c r="M60" s="265"/>
      <c r="N60" s="265"/>
      <c r="O60" s="265"/>
    </row>
    <row r="61" spans="1:15" s="23" customFormat="1" ht="12.75" customHeight="1">
      <c r="A61" s="267"/>
      <c r="B61" s="43"/>
      <c r="C61" s="773"/>
      <c r="D61" s="789"/>
      <c r="E61" s="764"/>
      <c r="F61" s="764"/>
      <c r="G61" s="372"/>
      <c r="H61" s="602"/>
      <c r="I61" s="590"/>
      <c r="J61" s="602"/>
      <c r="K61" s="776"/>
      <c r="L61" s="777"/>
      <c r="M61" s="778"/>
      <c r="N61" s="778"/>
      <c r="O61" s="777"/>
    </row>
    <row r="62" spans="1:15" s="23" customFormat="1" ht="12.75" customHeight="1">
      <c r="A62" s="267"/>
      <c r="B62" s="43"/>
      <c r="C62" s="773"/>
      <c r="D62" s="789"/>
      <c r="E62" s="764"/>
      <c r="F62" s="764"/>
      <c r="G62" s="372"/>
      <c r="H62" s="602"/>
      <c r="I62" s="265"/>
      <c r="J62" s="265"/>
      <c r="K62" s="265"/>
      <c r="L62" s="265"/>
      <c r="M62" s="265"/>
      <c r="N62" s="265"/>
      <c r="O62" s="265"/>
    </row>
    <row r="63" spans="1:15" s="23" customFormat="1" ht="12.75" customHeight="1">
      <c r="A63" s="267"/>
      <c r="B63" s="43"/>
      <c r="C63" s="773"/>
      <c r="D63" s="789"/>
      <c r="E63" s="764"/>
      <c r="F63" s="764"/>
      <c r="G63" s="372"/>
      <c r="H63" s="22"/>
      <c r="I63" s="1159"/>
      <c r="J63" s="22"/>
      <c r="K63" s="1161"/>
      <c r="L63" s="1160"/>
      <c r="M63" s="265"/>
      <c r="N63" s="265"/>
      <c r="O63" s="265"/>
    </row>
    <row r="64" spans="1:15" s="23" customFormat="1" ht="12.75" customHeight="1">
      <c r="A64" s="267"/>
      <c r="B64" s="43"/>
      <c r="C64" s="773"/>
      <c r="D64" s="789"/>
      <c r="E64" s="764"/>
      <c r="F64" s="764"/>
      <c r="G64" s="372"/>
      <c r="H64" s="5"/>
      <c r="I64" s="1159"/>
      <c r="J64" s="22"/>
      <c r="K64" s="1161"/>
      <c r="L64" s="1160"/>
      <c r="M64" s="265"/>
      <c r="N64" s="265"/>
      <c r="O64" s="265"/>
    </row>
    <row r="65" spans="1:12" s="265" customFormat="1" ht="12.75" customHeight="1">
      <c r="A65" s="267"/>
      <c r="B65" s="43"/>
      <c r="C65" s="773"/>
      <c r="D65" s="789"/>
      <c r="E65" s="764"/>
      <c r="F65" s="764"/>
      <c r="G65" s="372"/>
      <c r="H65" s="5"/>
      <c r="I65" s="1159"/>
      <c r="J65" s="22"/>
      <c r="K65" s="1161"/>
      <c r="L65" s="1160"/>
    </row>
    <row r="66" spans="1:15" s="265" customFormat="1" ht="12.75" customHeight="1">
      <c r="A66" s="267"/>
      <c r="B66" s="43"/>
      <c r="C66" s="773"/>
      <c r="D66" s="789"/>
      <c r="E66" s="764"/>
      <c r="F66" s="764"/>
      <c r="G66" s="372"/>
      <c r="I66" s="5"/>
      <c r="J66" s="5"/>
      <c r="K66" s="5"/>
      <c r="L66" s="5"/>
      <c r="M66" s="43"/>
      <c r="N66" s="43"/>
      <c r="O66" s="43"/>
    </row>
    <row r="67" spans="2:15" ht="12.75">
      <c r="B67" s="43"/>
      <c r="C67" s="773"/>
      <c r="D67" s="789"/>
      <c r="E67" s="764"/>
      <c r="F67" s="764"/>
      <c r="G67" s="372"/>
      <c r="H67" s="43"/>
      <c r="I67" s="780"/>
      <c r="J67" s="779"/>
      <c r="K67" s="781"/>
      <c r="L67" s="782"/>
      <c r="M67" s="746">
        <f>(L67/100)*10+L67</f>
        <v>0</v>
      </c>
      <c r="N67" s="495"/>
      <c r="O67" s="523"/>
    </row>
    <row r="68" spans="2:15" ht="12.75" customHeight="1">
      <c r="B68" s="43"/>
      <c r="C68" s="773"/>
      <c r="D68" s="789"/>
      <c r="E68" s="764"/>
      <c r="F68" s="764"/>
      <c r="G68" s="372"/>
      <c r="H68" s="5"/>
      <c r="I68" s="783"/>
      <c r="J68" s="5"/>
      <c r="K68" s="758"/>
      <c r="L68" s="784"/>
      <c r="M68" s="495"/>
      <c r="N68" s="495"/>
      <c r="O68" s="523"/>
    </row>
    <row r="69" spans="1:15" ht="12.75" customHeight="1">
      <c r="A69" s="180"/>
      <c r="B69" s="43"/>
      <c r="C69" s="773"/>
      <c r="D69" s="789"/>
      <c r="E69" s="764"/>
      <c r="F69" s="764"/>
      <c r="G69" s="372"/>
      <c r="H69" s="43"/>
      <c r="I69" s="758"/>
      <c r="J69" s="5"/>
      <c r="K69" s="5"/>
      <c r="L69" s="759"/>
      <c r="M69" s="495"/>
      <c r="N69" s="495"/>
      <c r="O69" s="523"/>
    </row>
    <row r="70" spans="2:15" ht="14.25">
      <c r="B70" s="43"/>
      <c r="C70" s="372"/>
      <c r="D70" s="372"/>
      <c r="E70" s="372"/>
      <c r="F70" s="372"/>
      <c r="G70" s="372"/>
      <c r="H70" s="180"/>
      <c r="I70" s="785"/>
      <c r="J70" s="785"/>
      <c r="K70" s="785"/>
      <c r="L70" s="785"/>
      <c r="M70" s="785"/>
      <c r="N70" s="785"/>
      <c r="O70" s="785"/>
    </row>
    <row r="71" spans="2:15" ht="14.25">
      <c r="B71" s="787"/>
      <c r="C71" s="788"/>
      <c r="D71" s="788"/>
      <c r="E71" s="788"/>
      <c r="F71" s="788"/>
      <c r="G71" s="788"/>
      <c r="H71" s="757"/>
      <c r="I71" s="786"/>
      <c r="J71" s="786"/>
      <c r="K71" s="786"/>
      <c r="L71" s="786"/>
      <c r="M71" s="786"/>
      <c r="N71" s="786"/>
      <c r="O71" s="786"/>
    </row>
    <row r="72" ht="12.75"/>
    <row r="78" ht="12.75">
      <c r="I78" s="9"/>
    </row>
  </sheetData>
  <mergeCells count="8">
    <mergeCell ref="I63:I65"/>
    <mergeCell ref="L63:L65"/>
    <mergeCell ref="K63:K65"/>
    <mergeCell ref="B4:O4"/>
    <mergeCell ref="I32:O32"/>
    <mergeCell ref="I5:O5"/>
    <mergeCell ref="I30:O30"/>
    <mergeCell ref="B1:J1"/>
  </mergeCells>
  <printOptions/>
  <pageMargins left="0.35433070866141736" right="0.2755905511811024" top="0.3937007874015748" bottom="0.4724409448818898" header="0.35433070866141736" footer="0.2362204724409449"/>
  <pageSetup fitToHeight="1" fitToWidth="1" horizontalDpi="600" verticalDpi="600" orientation="portrait" paperSize="9" scale="79" r:id="rId2"/>
  <headerFooter alignWithMargins="0">
    <oddFooter>&amp;LООО «Завод Электромонтажных Технических  изделий»&amp;RТел/факс: (38474) 3-18-56, 3-46-87, 3-46-89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K49"/>
  <sheetViews>
    <sheetView view="pageBreakPreview" zoomScaleSheetLayoutView="100" workbookViewId="0" topLeftCell="A34">
      <selection activeCell="A1" sqref="A1:IV3"/>
    </sheetView>
  </sheetViews>
  <sheetFormatPr defaultColWidth="9.00390625" defaultRowHeight="12.75"/>
  <cols>
    <col min="1" max="1" width="23.625" style="0" customWidth="1"/>
    <col min="2" max="2" width="23.00390625" style="0" customWidth="1"/>
    <col min="3" max="3" width="10.25390625" style="0" customWidth="1"/>
    <col min="7" max="7" width="20.25390625" style="0" customWidth="1"/>
    <col min="9" max="9" width="10.25390625" style="0" customWidth="1"/>
  </cols>
  <sheetData>
    <row r="1" spans="1:10" ht="24" thickBot="1">
      <c r="A1" s="4"/>
      <c r="B1" s="904" t="s">
        <v>1027</v>
      </c>
      <c r="C1" s="904"/>
      <c r="D1" s="904"/>
      <c r="E1" s="904"/>
      <c r="F1" s="904"/>
      <c r="G1" s="904"/>
      <c r="H1" s="904"/>
      <c r="I1" s="904"/>
      <c r="J1" s="904"/>
    </row>
    <row r="2" spans="1:10" ht="19.5" thickTop="1">
      <c r="A2" s="9"/>
      <c r="B2" s="744" t="s">
        <v>1028</v>
      </c>
      <c r="C2" s="251"/>
      <c r="D2" s="251"/>
      <c r="E2" s="251"/>
      <c r="F2" s="251"/>
      <c r="G2" s="9"/>
      <c r="H2" s="185"/>
      <c r="I2" s="252"/>
      <c r="J2" s="252"/>
    </row>
    <row r="3" spans="1:10" ht="15.75">
      <c r="A3" s="9"/>
      <c r="B3" s="744" t="s">
        <v>1029</v>
      </c>
      <c r="C3" s="9"/>
      <c r="D3" s="9"/>
      <c r="E3" s="9"/>
      <c r="F3" s="9"/>
      <c r="G3" s="9"/>
      <c r="H3" s="9"/>
      <c r="I3" s="9"/>
      <c r="J3" s="9"/>
    </row>
    <row r="4" spans="1:10" ht="18.75">
      <c r="A4" s="905"/>
      <c r="B4" s="905"/>
      <c r="C4" s="905"/>
      <c r="D4" s="906"/>
      <c r="E4" s="906"/>
      <c r="F4" s="906"/>
      <c r="G4" s="9"/>
      <c r="H4" s="9"/>
      <c r="I4" s="9"/>
      <c r="J4" s="9"/>
    </row>
    <row r="5" spans="1:11" ht="13.5" thickBot="1">
      <c r="A5" s="907" t="s">
        <v>662</v>
      </c>
      <c r="B5" s="973"/>
      <c r="C5" s="973"/>
      <c r="D5" s="974"/>
      <c r="E5" s="973"/>
      <c r="F5" s="975"/>
      <c r="G5" s="860"/>
      <c r="H5" s="860"/>
      <c r="I5" s="860"/>
      <c r="J5" s="860"/>
      <c r="K5" s="915"/>
    </row>
    <row r="6" spans="1:11" ht="13.5" thickBot="1">
      <c r="A6" s="976" t="s">
        <v>16</v>
      </c>
      <c r="B6" s="977"/>
      <c r="C6" s="978"/>
      <c r="D6" s="863" t="s">
        <v>634</v>
      </c>
      <c r="E6" s="979" t="s">
        <v>663</v>
      </c>
      <c r="F6" s="929"/>
      <c r="G6" s="929"/>
      <c r="H6" s="929"/>
      <c r="I6" s="929"/>
      <c r="J6" s="929"/>
      <c r="K6" s="930"/>
    </row>
    <row r="7" spans="1:11" ht="13.5" thickBot="1">
      <c r="A7" s="867"/>
      <c r="B7" s="861"/>
      <c r="C7" s="862"/>
      <c r="D7" s="867"/>
      <c r="E7" s="864"/>
      <c r="F7" s="865"/>
      <c r="G7" s="865"/>
      <c r="H7" s="865"/>
      <c r="I7" s="865"/>
      <c r="J7" s="865"/>
      <c r="K7" s="866"/>
    </row>
    <row r="8" spans="1:11" ht="66" customHeight="1" thickBot="1">
      <c r="A8" s="868" t="s">
        <v>664</v>
      </c>
      <c r="B8" s="869"/>
      <c r="C8" s="866"/>
      <c r="D8" s="870"/>
      <c r="E8" s="916" t="s">
        <v>665</v>
      </c>
      <c r="F8" s="929"/>
      <c r="G8" s="929"/>
      <c r="H8" s="929"/>
      <c r="I8" s="929"/>
      <c r="J8" s="929"/>
      <c r="K8" s="930"/>
    </row>
    <row r="9" spans="1:11" ht="42" customHeight="1" thickBot="1">
      <c r="A9" s="871" t="s">
        <v>667</v>
      </c>
      <c r="B9" s="872"/>
      <c r="C9" s="873"/>
      <c r="D9" s="874" t="s">
        <v>666</v>
      </c>
      <c r="E9" s="901" t="s">
        <v>668</v>
      </c>
      <c r="F9" s="929"/>
      <c r="G9" s="929"/>
      <c r="H9" s="929"/>
      <c r="I9" s="929"/>
      <c r="J9" s="929"/>
      <c r="K9" s="930"/>
    </row>
    <row r="10" spans="1:11" ht="39" customHeight="1" thickBot="1">
      <c r="A10" s="875" t="s">
        <v>1021</v>
      </c>
      <c r="B10" s="876"/>
      <c r="C10" s="877"/>
      <c r="D10" s="878">
        <v>625</v>
      </c>
      <c r="E10" s="902" t="s">
        <v>669</v>
      </c>
      <c r="F10" s="929"/>
      <c r="G10" s="929"/>
      <c r="H10" s="929"/>
      <c r="I10" s="929"/>
      <c r="J10" s="929"/>
      <c r="K10" s="930"/>
    </row>
    <row r="11" spans="1:11" ht="50.25" customHeight="1" thickBot="1">
      <c r="A11" s="879" t="s">
        <v>1022</v>
      </c>
      <c r="B11" s="880"/>
      <c r="C11" s="881"/>
      <c r="D11" s="882">
        <v>1330</v>
      </c>
      <c r="E11" s="903" t="s">
        <v>670</v>
      </c>
      <c r="F11" s="929"/>
      <c r="G11" s="929"/>
      <c r="H11" s="929"/>
      <c r="I11" s="929"/>
      <c r="J11" s="929"/>
      <c r="K11" s="930"/>
    </row>
    <row r="12" spans="1:11" ht="13.5" thickBot="1">
      <c r="A12" s="879" t="s">
        <v>671</v>
      </c>
      <c r="B12" s="880"/>
      <c r="C12" s="880"/>
      <c r="D12" s="883">
        <v>2420</v>
      </c>
      <c r="E12" s="929"/>
      <c r="F12" s="929"/>
      <c r="G12" s="929"/>
      <c r="H12" s="929"/>
      <c r="I12" s="929"/>
      <c r="J12" s="929"/>
      <c r="K12" s="930"/>
    </row>
    <row r="13" spans="1:11" ht="13.5" thickBot="1">
      <c r="A13" s="879" t="s">
        <v>672</v>
      </c>
      <c r="B13" s="880"/>
      <c r="C13" s="880"/>
      <c r="D13" s="883">
        <v>2820</v>
      </c>
      <c r="E13" s="929"/>
      <c r="F13" s="929"/>
      <c r="G13" s="929"/>
      <c r="H13" s="929"/>
      <c r="I13" s="929"/>
      <c r="J13" s="929"/>
      <c r="K13" s="930"/>
    </row>
    <row r="14" spans="1:11" ht="20.25" customHeight="1" thickBot="1">
      <c r="A14" s="933" t="s">
        <v>673</v>
      </c>
      <c r="B14" s="884" t="s">
        <v>674</v>
      </c>
      <c r="C14" s="917" t="s">
        <v>675</v>
      </c>
      <c r="D14" s="885">
        <v>4715</v>
      </c>
      <c r="E14" s="919" t="s">
        <v>676</v>
      </c>
      <c r="F14" s="944"/>
      <c r="G14" s="944"/>
      <c r="H14" s="944"/>
      <c r="I14" s="944"/>
      <c r="J14" s="944"/>
      <c r="K14" s="945"/>
    </row>
    <row r="15" spans="1:11" ht="24" customHeight="1" thickBot="1">
      <c r="A15" s="935"/>
      <c r="B15" s="884" t="s">
        <v>677</v>
      </c>
      <c r="C15" s="918"/>
      <c r="D15" s="885">
        <v>5387</v>
      </c>
      <c r="E15" s="920"/>
      <c r="F15" s="947"/>
      <c r="G15" s="947"/>
      <c r="H15" s="947"/>
      <c r="I15" s="947"/>
      <c r="J15" s="947"/>
      <c r="K15" s="942"/>
    </row>
    <row r="16" spans="1:11" ht="20.25" customHeight="1" thickBot="1">
      <c r="A16" s="933" t="s">
        <v>678</v>
      </c>
      <c r="B16" s="886" t="s">
        <v>679</v>
      </c>
      <c r="C16" s="927" t="s">
        <v>680</v>
      </c>
      <c r="D16" s="887">
        <v>5820</v>
      </c>
      <c r="E16" s="939" t="s">
        <v>681</v>
      </c>
      <c r="F16" s="944"/>
      <c r="G16" s="944"/>
      <c r="H16" s="944"/>
      <c r="I16" s="944"/>
      <c r="J16" s="944"/>
      <c r="K16" s="945"/>
    </row>
    <row r="17" spans="1:11" ht="16.5" customHeight="1" thickBot="1">
      <c r="A17" s="934"/>
      <c r="B17" s="886" t="s">
        <v>682</v>
      </c>
      <c r="C17" s="936"/>
      <c r="D17" s="887">
        <v>7915</v>
      </c>
      <c r="E17" s="921"/>
      <c r="F17" s="922"/>
      <c r="G17" s="922"/>
      <c r="H17" s="922"/>
      <c r="I17" s="922"/>
      <c r="J17" s="922"/>
      <c r="K17" s="923"/>
    </row>
    <row r="18" spans="1:11" ht="21.75" customHeight="1" thickBot="1">
      <c r="A18" s="934"/>
      <c r="B18" s="888" t="s">
        <v>683</v>
      </c>
      <c r="C18" s="936"/>
      <c r="D18" s="885">
        <v>8845</v>
      </c>
      <c r="E18" s="921"/>
      <c r="F18" s="922"/>
      <c r="G18" s="922"/>
      <c r="H18" s="922"/>
      <c r="I18" s="922"/>
      <c r="J18" s="922"/>
      <c r="K18" s="923"/>
    </row>
    <row r="19" spans="1:11" ht="17.25" customHeight="1" thickBot="1">
      <c r="A19" s="934"/>
      <c r="B19" s="888" t="s">
        <v>684</v>
      </c>
      <c r="C19" s="936"/>
      <c r="D19" s="887">
        <v>9835</v>
      </c>
      <c r="E19" s="921"/>
      <c r="F19" s="922"/>
      <c r="G19" s="922"/>
      <c r="H19" s="922"/>
      <c r="I19" s="922"/>
      <c r="J19" s="922"/>
      <c r="K19" s="923"/>
    </row>
    <row r="20" spans="1:11" ht="21" customHeight="1" thickBot="1">
      <c r="A20" s="935"/>
      <c r="B20" s="889" t="s">
        <v>685</v>
      </c>
      <c r="C20" s="936"/>
      <c r="D20" s="885">
        <v>11755</v>
      </c>
      <c r="E20" s="924"/>
      <c r="F20" s="947"/>
      <c r="G20" s="947"/>
      <c r="H20" s="947"/>
      <c r="I20" s="947"/>
      <c r="J20" s="947"/>
      <c r="K20" s="942"/>
    </row>
    <row r="21" spans="1:11" ht="18" customHeight="1">
      <c r="A21" s="925" t="s">
        <v>686</v>
      </c>
      <c r="B21" s="890" t="s">
        <v>687</v>
      </c>
      <c r="C21" s="936"/>
      <c r="D21" s="885">
        <v>8300</v>
      </c>
      <c r="E21" s="943" t="s">
        <v>688</v>
      </c>
      <c r="F21" s="944"/>
      <c r="G21" s="944"/>
      <c r="H21" s="944"/>
      <c r="I21" s="944"/>
      <c r="J21" s="944"/>
      <c r="K21" s="945"/>
    </row>
    <row r="22" spans="1:11" ht="24" customHeight="1" thickBot="1">
      <c r="A22" s="925"/>
      <c r="B22" s="890" t="s">
        <v>689</v>
      </c>
      <c r="C22" s="936"/>
      <c r="D22" s="885">
        <v>8740</v>
      </c>
      <c r="E22" s="946"/>
      <c r="F22" s="947"/>
      <c r="G22" s="947"/>
      <c r="H22" s="947"/>
      <c r="I22" s="947"/>
      <c r="J22" s="947"/>
      <c r="K22" s="942"/>
    </row>
    <row r="23" spans="1:11" ht="19.5" customHeight="1">
      <c r="A23" s="933" t="s">
        <v>690</v>
      </c>
      <c r="B23" s="891" t="s">
        <v>691</v>
      </c>
      <c r="C23" s="936"/>
      <c r="D23" s="885">
        <v>15930</v>
      </c>
      <c r="E23" s="943" t="s">
        <v>692</v>
      </c>
      <c r="F23" s="944"/>
      <c r="G23" s="944"/>
      <c r="H23" s="944"/>
      <c r="I23" s="944"/>
      <c r="J23" s="944"/>
      <c r="K23" s="945"/>
    </row>
    <row r="24" spans="1:11" ht="19.5" customHeight="1" thickBot="1">
      <c r="A24" s="935"/>
      <c r="B24" s="891" t="s">
        <v>693</v>
      </c>
      <c r="C24" s="936"/>
      <c r="D24" s="885">
        <v>16290</v>
      </c>
      <c r="E24" s="946"/>
      <c r="F24" s="947"/>
      <c r="G24" s="947"/>
      <c r="H24" s="947"/>
      <c r="I24" s="947"/>
      <c r="J24" s="947"/>
      <c r="K24" s="942"/>
    </row>
    <row r="25" spans="1:11" ht="18.75" customHeight="1">
      <c r="A25" s="933" t="s">
        <v>694</v>
      </c>
      <c r="B25" s="891" t="s">
        <v>695</v>
      </c>
      <c r="C25" s="936"/>
      <c r="D25" s="885">
        <v>15075</v>
      </c>
      <c r="E25" s="943" t="s">
        <v>696</v>
      </c>
      <c r="F25" s="944"/>
      <c r="G25" s="944"/>
      <c r="H25" s="944"/>
      <c r="I25" s="944"/>
      <c r="J25" s="944"/>
      <c r="K25" s="945"/>
    </row>
    <row r="26" spans="1:11" ht="16.5" customHeight="1">
      <c r="A26" s="934"/>
      <c r="B26" s="891" t="s">
        <v>697</v>
      </c>
      <c r="C26" s="936"/>
      <c r="D26" s="885">
        <v>16220</v>
      </c>
      <c r="E26" s="926"/>
      <c r="F26" s="922"/>
      <c r="G26" s="922"/>
      <c r="H26" s="922"/>
      <c r="I26" s="922"/>
      <c r="J26" s="922"/>
      <c r="K26" s="923"/>
    </row>
    <row r="27" spans="1:11" ht="20.25" customHeight="1" thickBot="1">
      <c r="A27" s="935"/>
      <c r="B27" s="891" t="s">
        <v>698</v>
      </c>
      <c r="C27" s="936"/>
      <c r="D27" s="885">
        <v>9370</v>
      </c>
      <c r="E27" s="946"/>
      <c r="F27" s="947"/>
      <c r="G27" s="947"/>
      <c r="H27" s="947"/>
      <c r="I27" s="947"/>
      <c r="J27" s="947"/>
      <c r="K27" s="942"/>
    </row>
    <row r="28" spans="1:11" ht="21" customHeight="1">
      <c r="A28" s="933" t="s">
        <v>699</v>
      </c>
      <c r="B28" s="891" t="s">
        <v>700</v>
      </c>
      <c r="C28" s="936"/>
      <c r="D28" s="885">
        <v>22060</v>
      </c>
      <c r="E28" s="943" t="s">
        <v>701</v>
      </c>
      <c r="F28" s="944"/>
      <c r="G28" s="944"/>
      <c r="H28" s="944"/>
      <c r="I28" s="944"/>
      <c r="J28" s="944"/>
      <c r="K28" s="945"/>
    </row>
    <row r="29" spans="1:11" ht="22.5" customHeight="1" thickBot="1">
      <c r="A29" s="935"/>
      <c r="B29" s="892" t="s">
        <v>702</v>
      </c>
      <c r="C29" s="936"/>
      <c r="D29" s="885">
        <v>17080</v>
      </c>
      <c r="E29" s="946"/>
      <c r="F29" s="947"/>
      <c r="G29" s="947"/>
      <c r="H29" s="947"/>
      <c r="I29" s="947"/>
      <c r="J29" s="947"/>
      <c r="K29" s="942"/>
    </row>
    <row r="30" spans="1:11" ht="18" customHeight="1">
      <c r="A30" s="940" t="s">
        <v>703</v>
      </c>
      <c r="B30" s="985" t="s">
        <v>704</v>
      </c>
      <c r="C30" s="937"/>
      <c r="D30" s="931">
        <v>10300</v>
      </c>
      <c r="E30" s="927" t="s">
        <v>705</v>
      </c>
      <c r="F30" s="944"/>
      <c r="G30" s="944"/>
      <c r="H30" s="944"/>
      <c r="I30" s="944"/>
      <c r="J30" s="944"/>
      <c r="K30" s="945"/>
    </row>
    <row r="31" spans="1:11" ht="27" customHeight="1" thickBot="1">
      <c r="A31" s="941"/>
      <c r="B31" s="986"/>
      <c r="C31" s="938"/>
      <c r="D31" s="932"/>
      <c r="E31" s="928"/>
      <c r="F31" s="947"/>
      <c r="G31" s="947"/>
      <c r="H31" s="947"/>
      <c r="I31" s="947"/>
      <c r="J31" s="947"/>
      <c r="K31" s="942"/>
    </row>
    <row r="32" spans="1:11" ht="36.75" thickBot="1">
      <c r="A32" s="856" t="s">
        <v>1016</v>
      </c>
      <c r="B32" s="893" t="s">
        <v>1017</v>
      </c>
      <c r="C32" s="894"/>
      <c r="D32" s="857">
        <v>16285</v>
      </c>
      <c r="E32" s="927" t="s">
        <v>1018</v>
      </c>
      <c r="F32" s="944"/>
      <c r="G32" s="929"/>
      <c r="H32" s="929"/>
      <c r="I32" s="929"/>
      <c r="J32" s="929"/>
      <c r="K32" s="930"/>
    </row>
    <row r="33" spans="1:11" ht="13.5" thickBot="1">
      <c r="A33" s="983" t="s">
        <v>706</v>
      </c>
      <c r="B33" s="983"/>
      <c r="C33" s="983"/>
      <c r="D33" s="983"/>
      <c r="E33" s="859"/>
      <c r="F33" s="859"/>
      <c r="G33" s="895"/>
      <c r="H33" s="860"/>
      <c r="I33" s="860"/>
      <c r="J33" s="860"/>
      <c r="K33" s="915"/>
    </row>
    <row r="34" spans="1:11" ht="21" customHeight="1">
      <c r="A34" s="965" t="s">
        <v>707</v>
      </c>
      <c r="B34" s="966"/>
      <c r="C34" s="967"/>
      <c r="D34" s="896">
        <v>495</v>
      </c>
      <c r="E34" s="897"/>
      <c r="F34" s="957" t="s">
        <v>788</v>
      </c>
      <c r="G34" s="958"/>
      <c r="H34" s="970" t="s">
        <v>738</v>
      </c>
      <c r="I34" s="954" t="s">
        <v>789</v>
      </c>
      <c r="J34" s="860"/>
      <c r="K34" s="915"/>
    </row>
    <row r="35" spans="1:11" ht="18" customHeight="1">
      <c r="A35" s="968" t="s">
        <v>1023</v>
      </c>
      <c r="B35" s="969"/>
      <c r="C35" s="969"/>
      <c r="D35" s="896">
        <v>630</v>
      </c>
      <c r="E35" s="897"/>
      <c r="F35" s="959"/>
      <c r="G35" s="960"/>
      <c r="H35" s="971"/>
      <c r="I35" s="955"/>
      <c r="J35" s="860"/>
      <c r="K35" s="915"/>
    </row>
    <row r="36" spans="1:11" ht="17.25" customHeight="1" thickBot="1">
      <c r="A36" s="968" t="s">
        <v>1024</v>
      </c>
      <c r="B36" s="969"/>
      <c r="C36" s="969"/>
      <c r="D36" s="896">
        <v>920</v>
      </c>
      <c r="E36" s="897"/>
      <c r="F36" s="961"/>
      <c r="G36" s="962"/>
      <c r="H36" s="972"/>
      <c r="I36" s="956"/>
      <c r="J36" s="860"/>
      <c r="K36" s="915"/>
    </row>
    <row r="37" spans="1:11" ht="20.25" customHeight="1" thickBot="1">
      <c r="A37" s="968" t="s">
        <v>1025</v>
      </c>
      <c r="B37" s="969"/>
      <c r="C37" s="969"/>
      <c r="D37" s="896">
        <v>1360</v>
      </c>
      <c r="E37" s="897"/>
      <c r="F37" s="897"/>
      <c r="G37" s="858"/>
      <c r="H37" s="858"/>
      <c r="I37" s="858"/>
      <c r="J37" s="860"/>
      <c r="K37" s="915"/>
    </row>
    <row r="38" spans="1:11" ht="20.25" customHeight="1" thickBot="1">
      <c r="A38" s="968" t="s">
        <v>1026</v>
      </c>
      <c r="B38" s="969"/>
      <c r="C38" s="969"/>
      <c r="D38" s="896">
        <v>1900</v>
      </c>
      <c r="E38" s="897"/>
      <c r="F38" s="963" t="s">
        <v>794</v>
      </c>
      <c r="G38" s="964"/>
      <c r="H38" s="898" t="s">
        <v>23</v>
      </c>
      <c r="I38" s="899">
        <v>4600</v>
      </c>
      <c r="J38" s="860"/>
      <c r="K38" s="915"/>
    </row>
    <row r="39" spans="1:11" ht="13.5" thickBot="1">
      <c r="A39" s="984" t="s">
        <v>708</v>
      </c>
      <c r="B39" s="984"/>
      <c r="C39" s="984"/>
      <c r="D39" s="984"/>
      <c r="E39" s="915"/>
      <c r="F39" s="900" t="s">
        <v>1015</v>
      </c>
      <c r="G39" s="908"/>
      <c r="H39" s="909" t="s">
        <v>23</v>
      </c>
      <c r="I39" s="910">
        <v>3350</v>
      </c>
      <c r="J39" s="915"/>
      <c r="K39" s="915"/>
    </row>
    <row r="40" spans="1:11" ht="12.75">
      <c r="A40" s="981" t="s">
        <v>16</v>
      </c>
      <c r="B40" s="982"/>
      <c r="C40" s="911" t="s">
        <v>1019</v>
      </c>
      <c r="D40" s="911" t="s">
        <v>634</v>
      </c>
      <c r="E40" s="915"/>
      <c r="F40" s="912"/>
      <c r="G40" s="858"/>
      <c r="H40" s="858"/>
      <c r="I40" s="913"/>
      <c r="J40" s="915"/>
      <c r="K40" s="915"/>
    </row>
    <row r="41" spans="1:11" ht="12.75">
      <c r="A41" s="980" t="s">
        <v>709</v>
      </c>
      <c r="B41" s="969"/>
      <c r="C41" s="887" t="s">
        <v>23</v>
      </c>
      <c r="D41" s="914">
        <v>51.9</v>
      </c>
      <c r="E41" s="915"/>
      <c r="F41" s="915"/>
      <c r="G41" s="915"/>
      <c r="H41" s="915"/>
      <c r="I41" s="915"/>
      <c r="J41" s="915"/>
      <c r="K41" s="915"/>
    </row>
    <row r="42" spans="1:11" ht="12.75">
      <c r="A42" s="980" t="s">
        <v>710</v>
      </c>
      <c r="B42" s="969"/>
      <c r="C42" s="887" t="s">
        <v>23</v>
      </c>
      <c r="D42" s="914">
        <v>61</v>
      </c>
      <c r="E42" s="915"/>
      <c r="F42" s="915"/>
      <c r="G42" s="915"/>
      <c r="H42" s="915"/>
      <c r="I42" s="915"/>
      <c r="J42" s="915"/>
      <c r="K42" s="915"/>
    </row>
    <row r="43" spans="1:11" ht="12.75">
      <c r="A43" s="980" t="s">
        <v>711</v>
      </c>
      <c r="B43" s="969"/>
      <c r="C43" s="887" t="s">
        <v>23</v>
      </c>
      <c r="D43" s="914">
        <v>67</v>
      </c>
      <c r="E43" s="915"/>
      <c r="F43" s="915"/>
      <c r="G43" s="915"/>
      <c r="H43" s="915"/>
      <c r="I43" s="915"/>
      <c r="J43" s="915"/>
      <c r="K43" s="915"/>
    </row>
    <row r="44" spans="1:11" ht="12.75">
      <c r="A44" s="980" t="s">
        <v>712</v>
      </c>
      <c r="B44" s="969"/>
      <c r="C44" s="887" t="s">
        <v>23</v>
      </c>
      <c r="D44" s="914">
        <v>55.9</v>
      </c>
      <c r="E44" s="915"/>
      <c r="F44" s="915"/>
      <c r="G44" s="915"/>
      <c r="H44" s="915"/>
      <c r="I44" s="915"/>
      <c r="J44" s="915"/>
      <c r="K44" s="915"/>
    </row>
    <row r="45" spans="1:11" ht="12.75">
      <c r="A45" s="980" t="s">
        <v>713</v>
      </c>
      <c r="B45" s="969"/>
      <c r="C45" s="887" t="s">
        <v>23</v>
      </c>
      <c r="D45" s="914">
        <v>61.5</v>
      </c>
      <c r="E45" s="915"/>
      <c r="F45" s="915"/>
      <c r="G45" s="915"/>
      <c r="H45" s="915"/>
      <c r="I45" s="915"/>
      <c r="J45" s="915"/>
      <c r="K45" s="915"/>
    </row>
    <row r="46" spans="1:11" ht="12.75">
      <c r="A46" s="980" t="s">
        <v>714</v>
      </c>
      <c r="B46" s="969"/>
      <c r="C46" s="887" t="s">
        <v>23</v>
      </c>
      <c r="D46" s="914">
        <v>68.3</v>
      </c>
      <c r="E46" s="915"/>
      <c r="F46" s="915"/>
      <c r="G46" s="915"/>
      <c r="H46" s="915"/>
      <c r="I46" s="915"/>
      <c r="J46" s="915"/>
      <c r="K46" s="915"/>
    </row>
    <row r="47" spans="1:11" ht="12.75">
      <c r="A47" s="980" t="s">
        <v>715</v>
      </c>
      <c r="B47" s="969"/>
      <c r="C47" s="887" t="s">
        <v>23</v>
      </c>
      <c r="D47" s="914">
        <v>58.2</v>
      </c>
      <c r="E47" s="915"/>
      <c r="F47" s="915"/>
      <c r="G47" s="915"/>
      <c r="H47" s="915"/>
      <c r="I47" s="915"/>
      <c r="J47" s="915"/>
      <c r="K47" s="915"/>
    </row>
    <row r="48" spans="1:11" ht="12.75">
      <c r="A48" s="980" t="s">
        <v>716</v>
      </c>
      <c r="B48" s="969"/>
      <c r="C48" s="887" t="s">
        <v>23</v>
      </c>
      <c r="D48" s="914">
        <v>65.2</v>
      </c>
      <c r="E48" s="915"/>
      <c r="F48" s="915"/>
      <c r="G48" s="915"/>
      <c r="H48" s="915"/>
      <c r="I48" s="915"/>
      <c r="J48" s="915"/>
      <c r="K48" s="915"/>
    </row>
    <row r="49" spans="1:11" ht="12.75">
      <c r="A49" s="980" t="s">
        <v>717</v>
      </c>
      <c r="B49" s="969"/>
      <c r="C49" s="887" t="s">
        <v>23</v>
      </c>
      <c r="D49" s="914">
        <v>79</v>
      </c>
      <c r="E49" s="915"/>
      <c r="F49" s="915"/>
      <c r="G49" s="915"/>
      <c r="H49" s="915"/>
      <c r="I49" s="915"/>
      <c r="J49" s="915"/>
      <c r="K49" s="915"/>
    </row>
  </sheetData>
  <mergeCells count="51">
    <mergeCell ref="A49:B49"/>
    <mergeCell ref="A33:D33"/>
    <mergeCell ref="A39:D39"/>
    <mergeCell ref="B30:B31"/>
    <mergeCell ref="A45:B45"/>
    <mergeCell ref="A46:B46"/>
    <mergeCell ref="A47:B47"/>
    <mergeCell ref="A48:B48"/>
    <mergeCell ref="A41:B41"/>
    <mergeCell ref="A42:B42"/>
    <mergeCell ref="A43:B43"/>
    <mergeCell ref="A44:B44"/>
    <mergeCell ref="A36:C36"/>
    <mergeCell ref="A37:C37"/>
    <mergeCell ref="A40:B40"/>
    <mergeCell ref="A38:C38"/>
    <mergeCell ref="B1:J1"/>
    <mergeCell ref="A4:F4"/>
    <mergeCell ref="A5:F5"/>
    <mergeCell ref="A6:C6"/>
    <mergeCell ref="E6:K6"/>
    <mergeCell ref="E8:K8"/>
    <mergeCell ref="E9:K9"/>
    <mergeCell ref="E10:K10"/>
    <mergeCell ref="E11:K11"/>
    <mergeCell ref="E12:K12"/>
    <mergeCell ref="E13:K13"/>
    <mergeCell ref="A14:A15"/>
    <mergeCell ref="C14:C15"/>
    <mergeCell ref="E14:K15"/>
    <mergeCell ref="A16:A20"/>
    <mergeCell ref="C16:C31"/>
    <mergeCell ref="E16:K20"/>
    <mergeCell ref="A21:A22"/>
    <mergeCell ref="E21:K22"/>
    <mergeCell ref="A23:A24"/>
    <mergeCell ref="E23:K24"/>
    <mergeCell ref="A25:A27"/>
    <mergeCell ref="E25:K27"/>
    <mergeCell ref="A28:A29"/>
    <mergeCell ref="E28:K29"/>
    <mergeCell ref="A30:A31"/>
    <mergeCell ref="E30:K31"/>
    <mergeCell ref="E32:K32"/>
    <mergeCell ref="D30:D31"/>
    <mergeCell ref="I34:I36"/>
    <mergeCell ref="F34:G36"/>
    <mergeCell ref="F38:G38"/>
    <mergeCell ref="A34:C34"/>
    <mergeCell ref="A35:C35"/>
    <mergeCell ref="H34:H36"/>
  </mergeCells>
  <printOptions/>
  <pageMargins left="0.34" right="0.26" top="0.39" bottom="0.46" header="0.35" footer="0.22"/>
  <pageSetup fitToHeight="1" fitToWidth="1" horizontalDpi="600" verticalDpi="600" orientation="portrait" paperSize="9" scale="70" r:id="rId2"/>
  <headerFooter alignWithMargins="0">
    <oddFooter>&amp;LООО «Завод Электромонтажных Технических  изделий»&amp;RТел/факс: (38474) 3-18-56, 3-46-87, 3-46-89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J122"/>
  <sheetViews>
    <sheetView view="pageBreakPreview" zoomScaleSheetLayoutView="100" workbookViewId="0" topLeftCell="B1">
      <selection activeCell="B1" sqref="A1:IV3"/>
    </sheetView>
  </sheetViews>
  <sheetFormatPr defaultColWidth="9.00390625" defaultRowHeight="12.75"/>
  <cols>
    <col min="1" max="1" width="0.37109375" style="9" hidden="1" customWidth="1"/>
    <col min="2" max="2" width="19.875" style="9" customWidth="1"/>
    <col min="3" max="3" width="12.00390625" style="9" customWidth="1"/>
    <col min="4" max="4" width="7.00390625" style="9" customWidth="1"/>
    <col min="5" max="5" width="21.00390625" style="9" customWidth="1"/>
    <col min="6" max="6" width="8.00390625" style="9" customWidth="1"/>
    <col min="7" max="7" width="12.625" style="9" customWidth="1"/>
    <col min="8" max="8" width="2.75390625" style="9" hidden="1" customWidth="1"/>
    <col min="9" max="16384" width="9.125" style="9" customWidth="1"/>
  </cols>
  <sheetData>
    <row r="1" spans="1:10" ht="24" thickBot="1">
      <c r="A1" s="4"/>
      <c r="B1" s="904" t="s">
        <v>1027</v>
      </c>
      <c r="C1" s="904"/>
      <c r="D1" s="904"/>
      <c r="E1" s="904"/>
      <c r="F1" s="904"/>
      <c r="G1" s="904"/>
      <c r="H1" s="904"/>
      <c r="I1" s="904"/>
      <c r="J1" s="904"/>
    </row>
    <row r="2" spans="1:10" ht="19.5" thickTop="1">
      <c r="A2" s="9"/>
      <c r="B2" s="744" t="s">
        <v>1028</v>
      </c>
      <c r="C2" s="251"/>
      <c r="D2" s="251"/>
      <c r="E2" s="251"/>
      <c r="F2" s="251"/>
      <c r="H2" s="185"/>
      <c r="I2" s="252"/>
      <c r="J2" s="252"/>
    </row>
    <row r="3" spans="1:2" ht="15.75">
      <c r="A3" s="9"/>
      <c r="B3" s="744" t="s">
        <v>1029</v>
      </c>
    </row>
    <row r="4" ht="13.5" customHeight="1">
      <c r="H4" s="252"/>
    </row>
    <row r="5" spans="2:8" ht="14.25" customHeight="1">
      <c r="B5" s="996" t="str">
        <f>Рубрикатор!A10</f>
        <v>Прайс-лист  на 01 июля   2007г    Цены с НДС                             </v>
      </c>
      <c r="C5" s="997"/>
      <c r="D5" s="997"/>
      <c r="E5" s="997"/>
      <c r="F5" s="997"/>
      <c r="G5" s="998"/>
      <c r="H5" s="998"/>
    </row>
    <row r="6" spans="2:8" s="4" customFormat="1" ht="13.5" customHeight="1">
      <c r="B6" s="999" t="s">
        <v>867</v>
      </c>
      <c r="C6" s="1000"/>
      <c r="D6" s="1000"/>
      <c r="E6" s="1000"/>
      <c r="F6" s="1000"/>
      <c r="G6" s="1000"/>
      <c r="H6" s="1001"/>
    </row>
    <row r="7" spans="2:8" s="4" customFormat="1" ht="15.75" customHeight="1">
      <c r="B7" s="650" t="s">
        <v>16</v>
      </c>
      <c r="C7" s="397" t="s">
        <v>557</v>
      </c>
      <c r="D7" s="397" t="s">
        <v>868</v>
      </c>
      <c r="E7" s="397" t="s">
        <v>869</v>
      </c>
      <c r="F7" s="651" t="s">
        <v>870</v>
      </c>
      <c r="G7" s="46" t="s">
        <v>634</v>
      </c>
      <c r="H7" s="46" t="s">
        <v>17</v>
      </c>
    </row>
    <row r="8" spans="1:8" s="23" customFormat="1" ht="12.75" customHeight="1">
      <c r="A8" s="267"/>
      <c r="B8" s="652" t="s">
        <v>871</v>
      </c>
      <c r="C8" s="653" t="s">
        <v>872</v>
      </c>
      <c r="D8" s="654">
        <v>250</v>
      </c>
      <c r="E8" s="990" t="s">
        <v>873</v>
      </c>
      <c r="F8" s="655" t="s">
        <v>874</v>
      </c>
      <c r="G8" s="287">
        <v>7300</v>
      </c>
      <c r="H8" s="613"/>
    </row>
    <row r="9" spans="1:8" s="23" customFormat="1" ht="12.75" customHeight="1">
      <c r="A9" s="267"/>
      <c r="B9" s="656" t="s">
        <v>875</v>
      </c>
      <c r="C9" s="657" t="s">
        <v>876</v>
      </c>
      <c r="D9" s="658">
        <v>200</v>
      </c>
      <c r="E9" s="991"/>
      <c r="F9" s="659" t="s">
        <v>877</v>
      </c>
      <c r="G9" s="287">
        <v>8925</v>
      </c>
      <c r="H9" s="614"/>
    </row>
    <row r="10" spans="1:8" s="23" customFormat="1" ht="12.75" customHeight="1">
      <c r="A10" s="267"/>
      <c r="B10" s="656" t="s">
        <v>878</v>
      </c>
      <c r="C10" s="657" t="s">
        <v>879</v>
      </c>
      <c r="D10" s="658">
        <v>250</v>
      </c>
      <c r="E10" s="992" t="s">
        <v>880</v>
      </c>
      <c r="F10" s="659" t="s">
        <v>874</v>
      </c>
      <c r="G10" s="287">
        <v>9820</v>
      </c>
      <c r="H10" s="615"/>
    </row>
    <row r="11" spans="1:8" s="23" customFormat="1" ht="12.75" customHeight="1">
      <c r="A11" s="267"/>
      <c r="B11" s="656" t="s">
        <v>881</v>
      </c>
      <c r="C11" s="657" t="s">
        <v>882</v>
      </c>
      <c r="D11" s="658">
        <v>200</v>
      </c>
      <c r="E11" s="991"/>
      <c r="F11" s="659" t="s">
        <v>877</v>
      </c>
      <c r="G11" s="287">
        <v>7960</v>
      </c>
      <c r="H11" s="616"/>
    </row>
    <row r="12" spans="1:8" s="23" customFormat="1" ht="12.75" customHeight="1">
      <c r="A12" s="267"/>
      <c r="B12" s="656" t="s">
        <v>883</v>
      </c>
      <c r="C12" s="657" t="s">
        <v>884</v>
      </c>
      <c r="D12" s="658">
        <v>250</v>
      </c>
      <c r="E12" s="992" t="s">
        <v>885</v>
      </c>
      <c r="F12" s="659" t="s">
        <v>874</v>
      </c>
      <c r="G12" s="287">
        <v>9080</v>
      </c>
      <c r="H12" s="616"/>
    </row>
    <row r="13" spans="1:8" s="23" customFormat="1" ht="12.75" customHeight="1">
      <c r="A13" s="267"/>
      <c r="B13" s="656" t="s">
        <v>886</v>
      </c>
      <c r="C13" s="657" t="s">
        <v>887</v>
      </c>
      <c r="D13" s="658">
        <v>200</v>
      </c>
      <c r="E13" s="991"/>
      <c r="F13" s="659" t="s">
        <v>877</v>
      </c>
      <c r="G13" s="287">
        <v>9080</v>
      </c>
      <c r="H13" s="616"/>
    </row>
    <row r="14" spans="1:8" s="23" customFormat="1" ht="12.75" customHeight="1">
      <c r="A14" s="267"/>
      <c r="B14" s="656" t="s">
        <v>888</v>
      </c>
      <c r="C14" s="657" t="s">
        <v>889</v>
      </c>
      <c r="D14" s="658">
        <v>400</v>
      </c>
      <c r="E14" s="992" t="s">
        <v>890</v>
      </c>
      <c r="F14" s="659" t="s">
        <v>874</v>
      </c>
      <c r="G14" s="287" t="s">
        <v>789</v>
      </c>
      <c r="H14" s="616"/>
    </row>
    <row r="15" spans="1:8" s="23" customFormat="1" ht="12.75" customHeight="1">
      <c r="A15" s="267"/>
      <c r="B15" s="656" t="s">
        <v>891</v>
      </c>
      <c r="C15" s="657" t="s">
        <v>892</v>
      </c>
      <c r="D15" s="658">
        <v>320</v>
      </c>
      <c r="E15" s="991"/>
      <c r="F15" s="659" t="s">
        <v>877</v>
      </c>
      <c r="G15" s="287">
        <v>8580</v>
      </c>
      <c r="H15" s="616"/>
    </row>
    <row r="16" spans="1:8" s="23" customFormat="1" ht="12.75" customHeight="1">
      <c r="A16" s="267"/>
      <c r="B16" s="656" t="s">
        <v>893</v>
      </c>
      <c r="C16" s="657" t="s">
        <v>894</v>
      </c>
      <c r="D16" s="658">
        <v>400</v>
      </c>
      <c r="E16" s="992" t="s">
        <v>895</v>
      </c>
      <c r="F16" s="659" t="s">
        <v>874</v>
      </c>
      <c r="G16" s="287" t="s">
        <v>789</v>
      </c>
      <c r="H16" s="616"/>
    </row>
    <row r="17" spans="1:8" s="23" customFormat="1" ht="12.75" customHeight="1">
      <c r="A17" s="267"/>
      <c r="B17" s="656" t="s">
        <v>896</v>
      </c>
      <c r="C17" s="657" t="s">
        <v>897</v>
      </c>
      <c r="D17" s="658">
        <v>320</v>
      </c>
      <c r="E17" s="991"/>
      <c r="F17" s="659" t="s">
        <v>877</v>
      </c>
      <c r="G17" s="287">
        <v>8500</v>
      </c>
      <c r="H17" s="616"/>
    </row>
    <row r="18" spans="1:8" s="23" customFormat="1" ht="12.75" customHeight="1">
      <c r="A18" s="267"/>
      <c r="B18" s="656" t="s">
        <v>898</v>
      </c>
      <c r="C18" s="657"/>
      <c r="D18" s="658">
        <v>400</v>
      </c>
      <c r="E18" s="992" t="s">
        <v>899</v>
      </c>
      <c r="F18" s="659" t="s">
        <v>874</v>
      </c>
      <c r="G18" s="287" t="s">
        <v>789</v>
      </c>
      <c r="H18" s="616"/>
    </row>
    <row r="19" spans="1:8" s="23" customFormat="1" ht="12.75" customHeight="1">
      <c r="A19" s="267"/>
      <c r="B19" s="656" t="s">
        <v>900</v>
      </c>
      <c r="C19" s="657"/>
      <c r="D19" s="658">
        <v>320</v>
      </c>
      <c r="E19" s="991"/>
      <c r="F19" s="659" t="s">
        <v>877</v>
      </c>
      <c r="G19" s="287">
        <v>10230</v>
      </c>
      <c r="H19" s="616"/>
    </row>
    <row r="20" spans="1:8" s="23" customFormat="1" ht="12.75" customHeight="1">
      <c r="A20" s="267"/>
      <c r="B20" s="656" t="s">
        <v>901</v>
      </c>
      <c r="C20" s="657"/>
      <c r="D20" s="658">
        <v>400</v>
      </c>
      <c r="E20" s="992" t="s">
        <v>902</v>
      </c>
      <c r="F20" s="659" t="s">
        <v>874</v>
      </c>
      <c r="G20" s="287" t="s">
        <v>789</v>
      </c>
      <c r="H20" s="616"/>
    </row>
    <row r="21" spans="1:8" s="23" customFormat="1" ht="12.75" customHeight="1">
      <c r="A21" s="267"/>
      <c r="B21" s="656" t="s">
        <v>903</v>
      </c>
      <c r="C21" s="657"/>
      <c r="D21" s="658">
        <v>320</v>
      </c>
      <c r="E21" s="991"/>
      <c r="F21" s="659" t="s">
        <v>877</v>
      </c>
      <c r="G21" s="287">
        <v>8220</v>
      </c>
      <c r="H21" s="616"/>
    </row>
    <row r="22" spans="1:8" s="23" customFormat="1" ht="12.75" customHeight="1">
      <c r="A22" s="267"/>
      <c r="B22" s="656" t="s">
        <v>904</v>
      </c>
      <c r="C22" s="657" t="s">
        <v>905</v>
      </c>
      <c r="D22" s="658">
        <v>400</v>
      </c>
      <c r="E22" s="992" t="s">
        <v>906</v>
      </c>
      <c r="F22" s="659" t="s">
        <v>874</v>
      </c>
      <c r="G22" s="287" t="s">
        <v>789</v>
      </c>
      <c r="H22" s="616"/>
    </row>
    <row r="23" spans="1:8" s="23" customFormat="1" ht="12.75" customHeight="1">
      <c r="A23" s="267"/>
      <c r="B23" s="656" t="s">
        <v>907</v>
      </c>
      <c r="C23" s="657" t="s">
        <v>908</v>
      </c>
      <c r="D23" s="658">
        <v>320</v>
      </c>
      <c r="E23" s="991"/>
      <c r="F23" s="659" t="s">
        <v>877</v>
      </c>
      <c r="G23" s="287">
        <v>9500</v>
      </c>
      <c r="H23" s="616"/>
    </row>
    <row r="24" spans="1:8" s="23" customFormat="1" ht="12.75" customHeight="1">
      <c r="A24" s="267"/>
      <c r="B24" s="656" t="s">
        <v>909</v>
      </c>
      <c r="C24" s="657" t="s">
        <v>910</v>
      </c>
      <c r="D24" s="658">
        <v>400</v>
      </c>
      <c r="E24" s="992" t="s">
        <v>911</v>
      </c>
      <c r="F24" s="659" t="s">
        <v>874</v>
      </c>
      <c r="G24" s="287" t="s">
        <v>789</v>
      </c>
      <c r="H24" s="616"/>
    </row>
    <row r="25" spans="1:8" s="23" customFormat="1" ht="12.75" customHeight="1">
      <c r="A25" s="267"/>
      <c r="B25" s="656" t="s">
        <v>912</v>
      </c>
      <c r="C25" s="657" t="s">
        <v>913</v>
      </c>
      <c r="D25" s="658">
        <v>320</v>
      </c>
      <c r="E25" s="991"/>
      <c r="F25" s="659" t="s">
        <v>877</v>
      </c>
      <c r="G25" s="287">
        <v>8950</v>
      </c>
      <c r="H25" s="616"/>
    </row>
    <row r="26" spans="1:8" s="23" customFormat="1" ht="12.75" customHeight="1">
      <c r="A26" s="267"/>
      <c r="B26" s="656" t="s">
        <v>914</v>
      </c>
      <c r="C26" s="657" t="s">
        <v>915</v>
      </c>
      <c r="D26" s="658">
        <v>400</v>
      </c>
      <c r="E26" s="992" t="s">
        <v>916</v>
      </c>
      <c r="F26" s="659" t="s">
        <v>874</v>
      </c>
      <c r="G26" s="287" t="s">
        <v>789</v>
      </c>
      <c r="H26" s="616"/>
    </row>
    <row r="27" spans="1:8" s="23" customFormat="1" ht="12.75" customHeight="1">
      <c r="A27" s="267"/>
      <c r="B27" s="656" t="s">
        <v>917</v>
      </c>
      <c r="C27" s="657" t="s">
        <v>918</v>
      </c>
      <c r="D27" s="658">
        <v>320</v>
      </c>
      <c r="E27" s="991"/>
      <c r="F27" s="659" t="s">
        <v>877</v>
      </c>
      <c r="G27" s="287">
        <v>9150</v>
      </c>
      <c r="H27" s="616"/>
    </row>
    <row r="28" spans="1:8" s="23" customFormat="1" ht="12.75" customHeight="1">
      <c r="A28" s="267"/>
      <c r="B28" s="656" t="s">
        <v>919</v>
      </c>
      <c r="C28" s="657" t="s">
        <v>920</v>
      </c>
      <c r="D28" s="658">
        <v>400</v>
      </c>
      <c r="E28" s="992" t="s">
        <v>921</v>
      </c>
      <c r="F28" s="659" t="s">
        <v>874</v>
      </c>
      <c r="G28" s="287" t="s">
        <v>789</v>
      </c>
      <c r="H28" s="616"/>
    </row>
    <row r="29" spans="1:8" s="23" customFormat="1" ht="12.75" customHeight="1">
      <c r="A29" s="267"/>
      <c r="B29" s="656" t="s">
        <v>922</v>
      </c>
      <c r="C29" s="657" t="s">
        <v>923</v>
      </c>
      <c r="D29" s="658">
        <v>320</v>
      </c>
      <c r="E29" s="991"/>
      <c r="F29" s="659" t="s">
        <v>877</v>
      </c>
      <c r="G29" s="287">
        <v>9500</v>
      </c>
      <c r="H29" s="616"/>
    </row>
    <row r="30" spans="1:8" s="23" customFormat="1" ht="12.75" customHeight="1">
      <c r="A30" s="267"/>
      <c r="B30" s="656" t="s">
        <v>924</v>
      </c>
      <c r="C30" s="638"/>
      <c r="D30" s="660">
        <v>400</v>
      </c>
      <c r="E30" s="987" t="s">
        <v>890</v>
      </c>
      <c r="F30" s="659" t="s">
        <v>874</v>
      </c>
      <c r="G30" s="287" t="s">
        <v>789</v>
      </c>
      <c r="H30" s="616"/>
    </row>
    <row r="31" spans="1:8" s="23" customFormat="1" ht="12.75" customHeight="1">
      <c r="A31" s="267"/>
      <c r="B31" s="656" t="s">
        <v>925</v>
      </c>
      <c r="C31" s="638"/>
      <c r="D31" s="660">
        <v>320</v>
      </c>
      <c r="E31" s="988"/>
      <c r="F31" s="659" t="s">
        <v>877</v>
      </c>
      <c r="G31" s="287">
        <v>9500</v>
      </c>
      <c r="H31" s="616"/>
    </row>
    <row r="32" spans="1:8" s="23" customFormat="1" ht="12.75" customHeight="1">
      <c r="A32" s="267"/>
      <c r="B32" s="656" t="s">
        <v>926</v>
      </c>
      <c r="C32" s="638"/>
      <c r="D32" s="660">
        <v>400</v>
      </c>
      <c r="E32" s="987" t="s">
        <v>895</v>
      </c>
      <c r="F32" s="659" t="s">
        <v>874</v>
      </c>
      <c r="G32" s="287" t="s">
        <v>789</v>
      </c>
      <c r="H32" s="616"/>
    </row>
    <row r="33" spans="1:8" s="23" customFormat="1" ht="12.75" customHeight="1">
      <c r="A33" s="267"/>
      <c r="B33" s="656" t="s">
        <v>927</v>
      </c>
      <c r="C33" s="638"/>
      <c r="D33" s="660">
        <v>320</v>
      </c>
      <c r="E33" s="988"/>
      <c r="F33" s="659" t="s">
        <v>877</v>
      </c>
      <c r="G33" s="287">
        <v>9800</v>
      </c>
      <c r="H33" s="616"/>
    </row>
    <row r="34" spans="1:8" s="23" customFormat="1" ht="12.75" customHeight="1">
      <c r="A34" s="267"/>
      <c r="B34" s="656" t="s">
        <v>928</v>
      </c>
      <c r="C34" s="638"/>
      <c r="D34" s="660">
        <v>400</v>
      </c>
      <c r="E34" s="987" t="s">
        <v>899</v>
      </c>
      <c r="F34" s="659" t="s">
        <v>874</v>
      </c>
      <c r="G34" s="287" t="s">
        <v>789</v>
      </c>
      <c r="H34" s="616"/>
    </row>
    <row r="35" spans="1:8" s="23" customFormat="1" ht="12.75" customHeight="1">
      <c r="A35" s="267"/>
      <c r="B35" s="656" t="s">
        <v>929</v>
      </c>
      <c r="C35" s="638"/>
      <c r="D35" s="660">
        <v>320</v>
      </c>
      <c r="E35" s="988"/>
      <c r="F35" s="659" t="s">
        <v>877</v>
      </c>
      <c r="G35" s="287">
        <v>10700</v>
      </c>
      <c r="H35" s="616"/>
    </row>
    <row r="36" spans="1:8" s="23" customFormat="1" ht="12.75" customHeight="1">
      <c r="A36" s="267"/>
      <c r="B36" s="656" t="s">
        <v>930</v>
      </c>
      <c r="C36" s="638"/>
      <c r="D36" s="660">
        <v>400</v>
      </c>
      <c r="E36" s="987" t="s">
        <v>911</v>
      </c>
      <c r="F36" s="659" t="s">
        <v>874</v>
      </c>
      <c r="G36" s="287" t="s">
        <v>789</v>
      </c>
      <c r="H36" s="616"/>
    </row>
    <row r="37" spans="1:8" s="23" customFormat="1" ht="12.75" customHeight="1">
      <c r="A37" s="267"/>
      <c r="B37" s="656" t="s">
        <v>931</v>
      </c>
      <c r="C37" s="638"/>
      <c r="D37" s="660">
        <v>320</v>
      </c>
      <c r="E37" s="988"/>
      <c r="F37" s="659" t="s">
        <v>877</v>
      </c>
      <c r="G37" s="287">
        <v>8950</v>
      </c>
      <c r="H37" s="616"/>
    </row>
    <row r="38" spans="1:8" s="23" customFormat="1" ht="12.75" customHeight="1">
      <c r="A38" s="267"/>
      <c r="B38" s="656" t="s">
        <v>932</v>
      </c>
      <c r="C38" s="638"/>
      <c r="D38" s="660">
        <v>400</v>
      </c>
      <c r="E38" s="987" t="s">
        <v>916</v>
      </c>
      <c r="F38" s="659" t="s">
        <v>874</v>
      </c>
      <c r="G38" s="287" t="s">
        <v>789</v>
      </c>
      <c r="H38" s="616"/>
    </row>
    <row r="39" spans="1:8" s="23" customFormat="1" ht="12.75" customHeight="1">
      <c r="A39" s="267"/>
      <c r="B39" s="656" t="s">
        <v>933</v>
      </c>
      <c r="C39" s="638"/>
      <c r="D39" s="660">
        <v>320</v>
      </c>
      <c r="E39" s="988"/>
      <c r="F39" s="659" t="s">
        <v>877</v>
      </c>
      <c r="G39" s="287">
        <v>9500</v>
      </c>
      <c r="H39" s="616"/>
    </row>
    <row r="40" spans="1:8" s="23" customFormat="1" ht="12.75" customHeight="1">
      <c r="A40" s="267"/>
      <c r="B40" s="656" t="s">
        <v>934</v>
      </c>
      <c r="C40" s="638"/>
      <c r="D40" s="660">
        <v>400</v>
      </c>
      <c r="E40" s="987" t="s">
        <v>921</v>
      </c>
      <c r="F40" s="659" t="s">
        <v>874</v>
      </c>
      <c r="G40" s="287" t="s">
        <v>789</v>
      </c>
      <c r="H40" s="616"/>
    </row>
    <row r="41" spans="1:8" s="23" customFormat="1" ht="12.75" customHeight="1">
      <c r="A41" s="267"/>
      <c r="B41" s="656" t="s">
        <v>935</v>
      </c>
      <c r="C41" s="638"/>
      <c r="D41" s="660">
        <v>320</v>
      </c>
      <c r="E41" s="988"/>
      <c r="F41" s="659" t="s">
        <v>877</v>
      </c>
      <c r="G41" s="287">
        <v>10100</v>
      </c>
      <c r="H41" s="616"/>
    </row>
    <row r="42" spans="1:8" s="23" customFormat="1" ht="12.75" customHeight="1">
      <c r="A42" s="267"/>
      <c r="B42" s="656" t="s">
        <v>936</v>
      </c>
      <c r="C42" s="638"/>
      <c r="D42" s="660">
        <v>400</v>
      </c>
      <c r="E42" s="987" t="s">
        <v>890</v>
      </c>
      <c r="F42" s="659" t="s">
        <v>874</v>
      </c>
      <c r="G42" s="287" t="s">
        <v>789</v>
      </c>
      <c r="H42" s="616"/>
    </row>
    <row r="43" spans="1:8" s="23" customFormat="1" ht="12.75" customHeight="1">
      <c r="A43" s="267"/>
      <c r="B43" s="656" t="s">
        <v>937</v>
      </c>
      <c r="C43" s="638"/>
      <c r="D43" s="660">
        <v>320</v>
      </c>
      <c r="E43" s="988"/>
      <c r="F43" s="659" t="s">
        <v>877</v>
      </c>
      <c r="G43" s="287">
        <v>10100</v>
      </c>
      <c r="H43" s="616"/>
    </row>
    <row r="44" spans="1:8" s="23" customFormat="1" ht="12.75" customHeight="1">
      <c r="A44" s="267"/>
      <c r="B44" s="656" t="s">
        <v>938</v>
      </c>
      <c r="C44" s="638"/>
      <c r="D44" s="660">
        <v>400</v>
      </c>
      <c r="E44" s="987" t="s">
        <v>895</v>
      </c>
      <c r="F44" s="659" t="s">
        <v>874</v>
      </c>
      <c r="G44" s="287" t="s">
        <v>789</v>
      </c>
      <c r="H44" s="616"/>
    </row>
    <row r="45" spans="1:8" s="23" customFormat="1" ht="12.75" customHeight="1">
      <c r="A45" s="267"/>
      <c r="B45" s="656" t="s">
        <v>939</v>
      </c>
      <c r="C45" s="638"/>
      <c r="D45" s="660">
        <v>320</v>
      </c>
      <c r="E45" s="988"/>
      <c r="F45" s="659" t="s">
        <v>877</v>
      </c>
      <c r="G45" s="287">
        <v>10100</v>
      </c>
      <c r="H45" s="616"/>
    </row>
    <row r="46" spans="1:8" s="23" customFormat="1" ht="12.75" customHeight="1">
      <c r="A46" s="267"/>
      <c r="B46" s="656" t="s">
        <v>940</v>
      </c>
      <c r="C46" s="638"/>
      <c r="D46" s="660">
        <v>400</v>
      </c>
      <c r="E46" s="987" t="s">
        <v>899</v>
      </c>
      <c r="F46" s="659" t="s">
        <v>874</v>
      </c>
      <c r="G46" s="287" t="s">
        <v>789</v>
      </c>
      <c r="H46" s="616"/>
    </row>
    <row r="47" spans="1:8" s="23" customFormat="1" ht="12.75" customHeight="1">
      <c r="A47" s="267"/>
      <c r="B47" s="656" t="s">
        <v>941</v>
      </c>
      <c r="C47" s="638"/>
      <c r="D47" s="660">
        <v>320</v>
      </c>
      <c r="E47" s="988"/>
      <c r="F47" s="659" t="s">
        <v>877</v>
      </c>
      <c r="G47" s="287">
        <v>11350</v>
      </c>
      <c r="H47" s="616"/>
    </row>
    <row r="48" spans="1:8" s="23" customFormat="1" ht="12.75" customHeight="1">
      <c r="A48" s="267"/>
      <c r="B48" s="656" t="s">
        <v>942</v>
      </c>
      <c r="C48" s="638"/>
      <c r="D48" s="660">
        <v>400</v>
      </c>
      <c r="E48" s="987" t="s">
        <v>911</v>
      </c>
      <c r="F48" s="659" t="s">
        <v>874</v>
      </c>
      <c r="G48" s="287" t="s">
        <v>789</v>
      </c>
      <c r="H48" s="616"/>
    </row>
    <row r="49" spans="1:8" s="23" customFormat="1" ht="12.75" customHeight="1">
      <c r="A49" s="267"/>
      <c r="B49" s="656" t="s">
        <v>943</v>
      </c>
      <c r="C49" s="638"/>
      <c r="D49" s="660">
        <v>320</v>
      </c>
      <c r="E49" s="988"/>
      <c r="F49" s="659" t="s">
        <v>877</v>
      </c>
      <c r="G49" s="287">
        <v>10100</v>
      </c>
      <c r="H49" s="616"/>
    </row>
    <row r="50" spans="1:8" s="23" customFormat="1" ht="12.75" customHeight="1">
      <c r="A50" s="267"/>
      <c r="B50" s="656" t="s">
        <v>944</v>
      </c>
      <c r="C50" s="638"/>
      <c r="D50" s="660">
        <v>400</v>
      </c>
      <c r="E50" s="987" t="s">
        <v>916</v>
      </c>
      <c r="F50" s="659" t="s">
        <v>874</v>
      </c>
      <c r="G50" s="287" t="s">
        <v>789</v>
      </c>
      <c r="H50" s="616"/>
    </row>
    <row r="51" spans="1:8" s="23" customFormat="1" ht="12.75" customHeight="1">
      <c r="A51" s="267"/>
      <c r="B51" s="656" t="s">
        <v>945</v>
      </c>
      <c r="C51" s="638"/>
      <c r="D51" s="660">
        <v>320</v>
      </c>
      <c r="E51" s="988"/>
      <c r="F51" s="659" t="s">
        <v>877</v>
      </c>
      <c r="G51" s="287">
        <v>10500</v>
      </c>
      <c r="H51" s="616"/>
    </row>
    <row r="52" spans="1:8" s="23" customFormat="1" ht="12.75" customHeight="1">
      <c r="A52" s="267"/>
      <c r="B52" s="656" t="s">
        <v>946</v>
      </c>
      <c r="C52" s="638"/>
      <c r="D52" s="660">
        <v>400</v>
      </c>
      <c r="E52" s="987" t="s">
        <v>921</v>
      </c>
      <c r="F52" s="659" t="s">
        <v>874</v>
      </c>
      <c r="G52" s="287" t="s">
        <v>789</v>
      </c>
      <c r="H52" s="616"/>
    </row>
    <row r="53" spans="1:8" s="23" customFormat="1" ht="12.75" customHeight="1">
      <c r="A53" s="267"/>
      <c r="B53" s="661" t="s">
        <v>947</v>
      </c>
      <c r="C53" s="644"/>
      <c r="D53" s="662">
        <v>320</v>
      </c>
      <c r="E53" s="989"/>
      <c r="F53" s="663" t="s">
        <v>877</v>
      </c>
      <c r="G53" s="363">
        <v>10500</v>
      </c>
      <c r="H53" s="616"/>
    </row>
    <row r="54" spans="1:7" s="23" customFormat="1" ht="12.75" customHeight="1">
      <c r="A54" s="267"/>
      <c r="B54" s="993" t="s">
        <v>948</v>
      </c>
      <c r="C54" s="993"/>
      <c r="D54" s="993"/>
      <c r="E54" s="993"/>
      <c r="F54" s="993"/>
      <c r="G54" s="993"/>
    </row>
    <row r="55" spans="1:8" s="23" customFormat="1" ht="12.75" customHeight="1">
      <c r="A55" s="267"/>
      <c r="B55" s="664"/>
      <c r="C55" s="664"/>
      <c r="D55" s="664"/>
      <c r="E55" s="664"/>
      <c r="F55" s="664"/>
      <c r="G55" s="520"/>
      <c r="H55" s="382"/>
    </row>
    <row r="56" spans="1:8" s="23" customFormat="1" ht="12.75" customHeight="1">
      <c r="A56" s="267"/>
      <c r="B56" s="994"/>
      <c r="C56" s="994"/>
      <c r="D56" s="994"/>
      <c r="E56" s="994"/>
      <c r="F56" s="994"/>
      <c r="G56" s="994"/>
      <c r="H56" s="994"/>
    </row>
    <row r="57" spans="1:8" s="23" customFormat="1" ht="12.75" customHeight="1">
      <c r="A57" s="267"/>
      <c r="B57" s="995"/>
      <c r="C57" s="995"/>
      <c r="D57" s="995"/>
      <c r="E57" s="995"/>
      <c r="F57" s="995"/>
      <c r="G57" s="995"/>
      <c r="H57" s="995"/>
    </row>
    <row r="58" spans="1:8" s="23" customFormat="1" ht="12.75" customHeight="1">
      <c r="A58" s="267"/>
      <c r="B58" s="395"/>
      <c r="C58" s="395"/>
      <c r="D58" s="395"/>
      <c r="E58" s="395"/>
      <c r="F58" s="395"/>
      <c r="G58" s="372"/>
      <c r="H58" s="382"/>
    </row>
    <row r="59" spans="1:8" s="23" customFormat="1" ht="12.75" customHeight="1">
      <c r="A59" s="267"/>
      <c r="B59" s="524"/>
      <c r="C59" s="524"/>
      <c r="D59" s="524"/>
      <c r="E59" s="524"/>
      <c r="F59" s="524"/>
      <c r="G59" s="372"/>
      <c r="H59" s="382"/>
    </row>
    <row r="60" spans="1:8" s="23" customFormat="1" ht="12.75" customHeight="1">
      <c r="A60" s="267"/>
      <c r="B60" s="524"/>
      <c r="C60" s="524"/>
      <c r="D60" s="524"/>
      <c r="E60" s="524"/>
      <c r="F60" s="524"/>
      <c r="G60" s="372"/>
      <c r="H60" s="382"/>
    </row>
    <row r="61" spans="1:8" s="23" customFormat="1" ht="12.75" customHeight="1">
      <c r="A61" s="267"/>
      <c r="B61" s="649"/>
      <c r="C61" s="649"/>
      <c r="D61" s="649"/>
      <c r="E61" s="649"/>
      <c r="F61" s="649"/>
      <c r="G61" s="372"/>
      <c r="H61" s="382"/>
    </row>
    <row r="62" spans="1:8" s="23" customFormat="1" ht="12.75" customHeight="1">
      <c r="A62" s="267"/>
      <c r="B62" s="392"/>
      <c r="C62" s="392"/>
      <c r="D62" s="392"/>
      <c r="E62" s="392"/>
      <c r="F62" s="392"/>
      <c r="G62" s="372"/>
      <c r="H62" s="382"/>
    </row>
    <row r="63" spans="1:8" s="23" customFormat="1" ht="12.75" customHeight="1">
      <c r="A63" s="267"/>
      <c r="B63" s="38"/>
      <c r="C63" s="38"/>
      <c r="D63" s="38"/>
      <c r="E63" s="38"/>
      <c r="F63" s="38"/>
      <c r="G63" s="372"/>
      <c r="H63" s="378"/>
    </row>
    <row r="64" spans="1:8" s="23" customFormat="1" ht="12.75" customHeight="1">
      <c r="A64" s="267"/>
      <c r="B64" s="392"/>
      <c r="C64" s="392"/>
      <c r="D64" s="392"/>
      <c r="E64" s="392"/>
      <c r="F64" s="392"/>
      <c r="G64" s="372"/>
      <c r="H64" s="392"/>
    </row>
    <row r="65" spans="1:8" s="23" customFormat="1" ht="12.75" customHeight="1">
      <c r="A65" s="267"/>
      <c r="B65" s="38"/>
      <c r="C65" s="38"/>
      <c r="D65" s="38"/>
      <c r="E65" s="38"/>
      <c r="F65" s="38"/>
      <c r="G65" s="372"/>
      <c r="H65" s="392"/>
    </row>
    <row r="66" spans="1:8" s="23" customFormat="1" ht="12.75" customHeight="1">
      <c r="A66" s="267"/>
      <c r="B66" s="38"/>
      <c r="C66" s="38"/>
      <c r="D66" s="38"/>
      <c r="E66" s="38"/>
      <c r="F66" s="38"/>
      <c r="G66" s="372"/>
      <c r="H66" s="337"/>
    </row>
    <row r="67" spans="1:8" s="23" customFormat="1" ht="12.75" customHeight="1">
      <c r="A67" s="267"/>
      <c r="B67" s="38"/>
      <c r="C67" s="38"/>
      <c r="D67" s="38"/>
      <c r="E67" s="38"/>
      <c r="F67" s="38"/>
      <c r="G67" s="372"/>
      <c r="H67" s="378"/>
    </row>
    <row r="68" spans="1:8" s="23" customFormat="1" ht="12.75" customHeight="1">
      <c r="A68" s="267"/>
      <c r="B68" s="38"/>
      <c r="C68" s="38"/>
      <c r="D68" s="38"/>
      <c r="E68" s="38"/>
      <c r="F68" s="38"/>
      <c r="G68" s="372"/>
      <c r="H68" s="337"/>
    </row>
    <row r="69" spans="1:8" s="23" customFormat="1" ht="12.75" customHeight="1">
      <c r="A69" s="267"/>
      <c r="B69" s="392"/>
      <c r="C69" s="392"/>
      <c r="D69" s="392"/>
      <c r="E69" s="392"/>
      <c r="F69" s="392"/>
      <c r="G69" s="372"/>
      <c r="H69" s="382"/>
    </row>
    <row r="70" spans="1:8" s="23" customFormat="1" ht="12.75" customHeight="1">
      <c r="A70" s="267"/>
      <c r="B70" s="38"/>
      <c r="C70" s="38"/>
      <c r="D70" s="38"/>
      <c r="E70" s="38"/>
      <c r="F70" s="38"/>
      <c r="G70" s="372"/>
      <c r="H70" s="378"/>
    </row>
    <row r="71" spans="1:8" s="23" customFormat="1" ht="12.75" customHeight="1">
      <c r="A71" s="267"/>
      <c r="B71" s="378"/>
      <c r="C71" s="378"/>
      <c r="D71" s="378"/>
      <c r="E71" s="378"/>
      <c r="F71" s="378"/>
      <c r="G71" s="372"/>
      <c r="H71" s="378"/>
    </row>
    <row r="72" spans="1:9" s="23" customFormat="1" ht="12.75" customHeight="1">
      <c r="A72" s="267"/>
      <c r="B72" s="378"/>
      <c r="C72" s="378"/>
      <c r="D72" s="378"/>
      <c r="E72" s="378"/>
      <c r="F72" s="378"/>
      <c r="G72" s="372"/>
      <c r="H72" s="378"/>
      <c r="I72" s="337"/>
    </row>
    <row r="73" spans="1:9" s="23" customFormat="1" ht="12.75" customHeight="1">
      <c r="A73" s="267"/>
      <c r="B73" s="392"/>
      <c r="C73" s="392"/>
      <c r="D73" s="392"/>
      <c r="E73" s="392"/>
      <c r="F73" s="392"/>
      <c r="G73" s="372"/>
      <c r="H73" s="378"/>
      <c r="I73" s="337"/>
    </row>
    <row r="74" spans="1:8" s="23" customFormat="1" ht="12.75" customHeight="1">
      <c r="A74" s="267"/>
      <c r="B74" s="38"/>
      <c r="C74" s="38"/>
      <c r="D74" s="38"/>
      <c r="E74" s="38"/>
      <c r="F74" s="38"/>
      <c r="G74" s="372"/>
      <c r="H74" s="382"/>
    </row>
    <row r="75" spans="1:8" s="23" customFormat="1" ht="12.75" customHeight="1">
      <c r="A75" s="267"/>
      <c r="B75" s="38"/>
      <c r="C75" s="38"/>
      <c r="D75" s="38"/>
      <c r="E75" s="38"/>
      <c r="F75" s="38"/>
      <c r="G75" s="372"/>
      <c r="H75" s="382"/>
    </row>
    <row r="76" spans="1:8" s="23" customFormat="1" ht="12.75" customHeight="1">
      <c r="A76" s="267"/>
      <c r="B76" s="38"/>
      <c r="C76" s="38"/>
      <c r="D76" s="38"/>
      <c r="E76" s="38"/>
      <c r="F76" s="38"/>
      <c r="G76" s="372"/>
      <c r="H76" s="381"/>
    </row>
    <row r="77" spans="1:8" s="23" customFormat="1" ht="13.5" customHeight="1">
      <c r="A77" s="267"/>
      <c r="B77" s="38"/>
      <c r="C77" s="38"/>
      <c r="D77" s="38"/>
      <c r="E77" s="38"/>
      <c r="F77" s="38"/>
      <c r="G77" s="372"/>
      <c r="H77" s="382"/>
    </row>
    <row r="78" spans="1:8" s="23" customFormat="1" ht="15" customHeight="1">
      <c r="A78" s="267"/>
      <c r="B78" s="38"/>
      <c r="C78" s="38"/>
      <c r="D78" s="38"/>
      <c r="E78" s="38"/>
      <c r="F78" s="38"/>
      <c r="G78" s="372"/>
      <c r="H78" s="382"/>
    </row>
    <row r="79" spans="1:8" s="346" customFormat="1" ht="15.75" customHeight="1">
      <c r="A79" s="343"/>
      <c r="B79" s="38"/>
      <c r="C79" s="38"/>
      <c r="D79" s="38"/>
      <c r="E79" s="38"/>
      <c r="F79" s="38"/>
      <c r="G79" s="372"/>
      <c r="H79" s="382"/>
    </row>
    <row r="80" spans="1:8" s="4" customFormat="1" ht="12.75" customHeight="1">
      <c r="A80" s="347"/>
      <c r="B80" s="337"/>
      <c r="C80" s="337"/>
      <c r="D80" s="337"/>
      <c r="E80" s="337"/>
      <c r="F80" s="337"/>
      <c r="G80" s="372"/>
      <c r="H80" s="382"/>
    </row>
    <row r="81" spans="1:8" s="357" customFormat="1" ht="12.75" customHeight="1">
      <c r="A81" s="267"/>
      <c r="B81" s="38"/>
      <c r="C81" s="38"/>
      <c r="D81" s="38"/>
      <c r="E81" s="38"/>
      <c r="F81" s="38"/>
      <c r="G81" s="372"/>
      <c r="H81" s="517"/>
    </row>
    <row r="82" spans="1:8" s="23" customFormat="1" ht="12.75" customHeight="1">
      <c r="A82" s="267"/>
      <c r="B82" s="265"/>
      <c r="C82" s="265"/>
      <c r="D82" s="265"/>
      <c r="E82" s="265"/>
      <c r="F82" s="265"/>
      <c r="G82" s="265"/>
      <c r="H82" s="265"/>
    </row>
    <row r="83" spans="1:8" s="23" customFormat="1" ht="12.75" customHeight="1">
      <c r="A83" s="267"/>
      <c r="B83" s="392"/>
      <c r="C83" s="392"/>
      <c r="D83" s="392"/>
      <c r="E83" s="392"/>
      <c r="F83" s="392"/>
      <c r="G83" s="372"/>
      <c r="H83" s="524"/>
    </row>
    <row r="84" spans="1:8" s="23" customFormat="1" ht="12.75" customHeight="1">
      <c r="A84" s="267"/>
      <c r="B84" s="392"/>
      <c r="C84" s="392"/>
      <c r="D84" s="392"/>
      <c r="E84" s="392"/>
      <c r="F84" s="392"/>
      <c r="G84" s="372"/>
      <c r="H84" s="265"/>
    </row>
    <row r="85" spans="1:8" s="23" customFormat="1" ht="12.75" customHeight="1">
      <c r="A85" s="267"/>
      <c r="B85" s="392"/>
      <c r="C85" s="392"/>
      <c r="D85" s="392"/>
      <c r="E85" s="392"/>
      <c r="F85" s="392"/>
      <c r="G85" s="372"/>
      <c r="H85" s="265"/>
    </row>
    <row r="86" spans="1:8" s="23" customFormat="1" ht="12.75" customHeight="1">
      <c r="A86" s="267"/>
      <c r="B86" s="392"/>
      <c r="C86" s="392"/>
      <c r="D86" s="392"/>
      <c r="E86" s="392"/>
      <c r="F86" s="392"/>
      <c r="G86" s="372"/>
      <c r="H86" s="265"/>
    </row>
    <row r="87" spans="1:7" s="265" customFormat="1" ht="12.75" customHeight="1">
      <c r="A87" s="267"/>
      <c r="B87" s="392"/>
      <c r="C87" s="392"/>
      <c r="D87" s="392"/>
      <c r="E87" s="392"/>
      <c r="F87" s="392"/>
      <c r="G87" s="372"/>
    </row>
    <row r="88" spans="1:7" s="265" customFormat="1" ht="12.75" customHeight="1">
      <c r="A88" s="267"/>
      <c r="B88" s="293"/>
      <c r="C88" s="293"/>
      <c r="D88" s="293"/>
      <c r="E88" s="293"/>
      <c r="F88" s="293"/>
      <c r="G88" s="372"/>
    </row>
    <row r="89" spans="1:7" s="265" customFormat="1" ht="12.75" customHeight="1">
      <c r="A89" s="267"/>
      <c r="B89" s="293"/>
      <c r="C89" s="293"/>
      <c r="D89" s="293"/>
      <c r="E89" s="293"/>
      <c r="F89" s="293"/>
      <c r="G89" s="372"/>
    </row>
    <row r="90" spans="1:8" s="265" customFormat="1" ht="12.75" customHeight="1">
      <c r="A90" s="267"/>
      <c r="B90" s="293"/>
      <c r="C90" s="293"/>
      <c r="D90" s="293"/>
      <c r="E90" s="293"/>
      <c r="F90" s="293"/>
      <c r="G90" s="372"/>
      <c r="H90" s="372"/>
    </row>
    <row r="91" spans="2:8" s="42" customFormat="1" ht="12.75" customHeight="1">
      <c r="B91" s="293"/>
      <c r="C91" s="293"/>
      <c r="D91" s="293"/>
      <c r="E91" s="293"/>
      <c r="F91" s="293"/>
      <c r="G91" s="372"/>
      <c r="H91" s="372"/>
    </row>
    <row r="92" spans="2:8" ht="12.75">
      <c r="B92" s="385"/>
      <c r="C92" s="385"/>
      <c r="D92" s="385"/>
      <c r="E92" s="385"/>
      <c r="F92" s="385"/>
      <c r="G92" s="372"/>
      <c r="H92" s="372"/>
    </row>
    <row r="93" spans="2:8" ht="12.75">
      <c r="B93" s="382"/>
      <c r="C93" s="382"/>
      <c r="D93" s="382"/>
      <c r="E93" s="382"/>
      <c r="F93" s="382"/>
      <c r="G93" s="372"/>
      <c r="H93" s="372"/>
    </row>
    <row r="94" spans="2:8" ht="13.5" customHeight="1">
      <c r="B94" s="382"/>
      <c r="C94" s="382"/>
      <c r="D94" s="382"/>
      <c r="E94" s="382"/>
      <c r="F94" s="382"/>
      <c r="G94" s="372"/>
      <c r="H94" s="372"/>
    </row>
    <row r="95" spans="2:8" ht="12.75">
      <c r="B95" s="385"/>
      <c r="C95" s="385"/>
      <c r="D95" s="385"/>
      <c r="E95" s="385"/>
      <c r="F95" s="385"/>
      <c r="G95" s="372"/>
      <c r="H95" s="372"/>
    </row>
    <row r="96" spans="2:8" ht="12.75">
      <c r="B96" s="382"/>
      <c r="C96" s="382"/>
      <c r="D96" s="382"/>
      <c r="E96" s="382"/>
      <c r="F96" s="382"/>
      <c r="G96" s="372"/>
      <c r="H96" s="372"/>
    </row>
    <row r="97" spans="2:8" ht="12.75">
      <c r="B97" s="382"/>
      <c r="C97" s="382"/>
      <c r="D97" s="382"/>
      <c r="E97" s="382"/>
      <c r="F97" s="382"/>
      <c r="G97" s="372"/>
      <c r="H97" s="372"/>
    </row>
    <row r="98" spans="2:8" ht="12.75">
      <c r="B98" s="382"/>
      <c r="C98" s="382"/>
      <c r="D98" s="382"/>
      <c r="E98" s="382"/>
      <c r="F98" s="382"/>
      <c r="G98" s="372"/>
      <c r="H98" s="372"/>
    </row>
    <row r="99" spans="2:8" ht="12.75">
      <c r="B99" s="382"/>
      <c r="C99" s="382"/>
      <c r="D99" s="382"/>
      <c r="E99" s="382"/>
      <c r="F99" s="382"/>
      <c r="G99" s="372"/>
      <c r="H99" s="372"/>
    </row>
    <row r="100" spans="2:8" ht="12.75">
      <c r="B100" s="385"/>
      <c r="C100" s="385"/>
      <c r="D100" s="385"/>
      <c r="E100" s="385"/>
      <c r="F100" s="385"/>
      <c r="G100" s="372"/>
      <c r="H100" s="372"/>
    </row>
    <row r="101" spans="2:8" ht="12.75">
      <c r="B101" s="381"/>
      <c r="C101" s="381"/>
      <c r="D101" s="381"/>
      <c r="E101" s="381"/>
      <c r="F101" s="381"/>
      <c r="G101" s="372"/>
      <c r="H101" s="372"/>
    </row>
    <row r="102" spans="2:8" ht="12.75">
      <c r="B102" s="378"/>
      <c r="C102" s="378"/>
      <c r="D102" s="378"/>
      <c r="E102" s="378"/>
      <c r="F102" s="378"/>
      <c r="G102" s="372"/>
      <c r="H102" s="372"/>
    </row>
    <row r="103" spans="2:8" ht="12.75">
      <c r="B103" s="282"/>
      <c r="C103" s="282"/>
      <c r="D103" s="282"/>
      <c r="E103" s="282"/>
      <c r="F103" s="282"/>
      <c r="G103" s="372"/>
      <c r="H103" s="372"/>
    </row>
    <row r="104" spans="2:8" ht="12.75">
      <c r="B104" s="382"/>
      <c r="C104" s="382"/>
      <c r="D104" s="382"/>
      <c r="E104" s="382"/>
      <c r="F104" s="382"/>
      <c r="G104" s="372"/>
      <c r="H104" s="377"/>
    </row>
    <row r="105" spans="2:8" ht="12.75">
      <c r="B105" s="382"/>
      <c r="C105" s="382"/>
      <c r="D105" s="382"/>
      <c r="E105" s="382"/>
      <c r="F105" s="382"/>
      <c r="G105" s="372"/>
      <c r="H105" s="43"/>
    </row>
    <row r="106" spans="2:8" ht="12.75">
      <c r="B106" s="382"/>
      <c r="C106" s="382"/>
      <c r="D106" s="382"/>
      <c r="E106" s="382"/>
      <c r="F106" s="382"/>
      <c r="G106" s="372"/>
      <c r="H106" s="372"/>
    </row>
    <row r="107" spans="2:8" ht="12.75">
      <c r="B107" s="395"/>
      <c r="C107" s="395"/>
      <c r="D107" s="395"/>
      <c r="E107" s="395"/>
      <c r="F107" s="395"/>
      <c r="G107" s="372"/>
      <c r="H107" s="372"/>
    </row>
    <row r="108" spans="2:8" ht="12.75">
      <c r="B108" s="395"/>
      <c r="C108" s="395"/>
      <c r="D108" s="395"/>
      <c r="E108" s="395"/>
      <c r="F108" s="395"/>
      <c r="G108" s="372"/>
      <c r="H108" s="372"/>
    </row>
    <row r="109" spans="2:8" ht="12.75">
      <c r="B109" s="395"/>
      <c r="C109" s="395"/>
      <c r="D109" s="395"/>
      <c r="E109" s="395"/>
      <c r="F109" s="395"/>
      <c r="G109" s="372"/>
      <c r="H109" s="372"/>
    </row>
    <row r="110" spans="2:8" ht="12.75">
      <c r="B110" s="395"/>
      <c r="C110" s="395"/>
      <c r="D110" s="395"/>
      <c r="E110" s="395"/>
      <c r="F110" s="395"/>
      <c r="G110" s="372"/>
      <c r="H110" s="619"/>
    </row>
    <row r="111" spans="2:8" ht="12.75">
      <c r="B111" s="282"/>
      <c r="C111" s="282"/>
      <c r="D111" s="282"/>
      <c r="E111" s="282"/>
      <c r="F111" s="282"/>
      <c r="G111" s="372"/>
      <c r="H111" s="43"/>
    </row>
    <row r="112" spans="2:8" ht="12.75">
      <c r="B112" s="495"/>
      <c r="C112" s="495"/>
      <c r="D112" s="495"/>
      <c r="E112" s="495"/>
      <c r="F112" s="495"/>
      <c r="G112" s="372"/>
      <c r="H112" s="43"/>
    </row>
    <row r="113" spans="2:8" ht="14.25">
      <c r="B113" s="282"/>
      <c r="C113" s="282"/>
      <c r="D113" s="282"/>
      <c r="E113" s="282"/>
      <c r="F113" s="282"/>
      <c r="G113" s="372"/>
      <c r="H113" s="42"/>
    </row>
    <row r="114" spans="2:8" ht="14.25">
      <c r="B114" s="282"/>
      <c r="C114" s="282"/>
      <c r="D114" s="282"/>
      <c r="E114" s="282"/>
      <c r="F114" s="282"/>
      <c r="G114" s="372"/>
      <c r="H114" s="42"/>
    </row>
    <row r="115" spans="2:8" ht="14.25">
      <c r="B115" s="282"/>
      <c r="C115" s="282"/>
      <c r="D115" s="282"/>
      <c r="E115" s="282"/>
      <c r="F115" s="282"/>
      <c r="G115" s="372"/>
      <c r="H115" s="42"/>
    </row>
    <row r="116" spans="2:8" ht="12.75">
      <c r="B116" s="282"/>
      <c r="C116" s="282"/>
      <c r="D116" s="282"/>
      <c r="E116" s="282"/>
      <c r="F116" s="282"/>
      <c r="G116" s="372"/>
      <c r="H116" s="619"/>
    </row>
    <row r="117" spans="2:8" ht="12.75">
      <c r="B117" s="282"/>
      <c r="C117" s="282"/>
      <c r="D117" s="282"/>
      <c r="E117" s="282"/>
      <c r="F117" s="282"/>
      <c r="G117" s="372"/>
      <c r="H117" s="43"/>
    </row>
    <row r="118" spans="2:8" ht="12.75">
      <c r="B118" s="282"/>
      <c r="C118" s="282"/>
      <c r="D118" s="282"/>
      <c r="E118" s="282"/>
      <c r="F118" s="282"/>
      <c r="G118" s="372"/>
      <c r="H118" s="43"/>
    </row>
    <row r="119" spans="2:8" ht="14.25">
      <c r="B119" s="522"/>
      <c r="C119" s="522"/>
      <c r="D119" s="522"/>
      <c r="E119" s="522"/>
      <c r="F119" s="522"/>
      <c r="G119" s="372"/>
      <c r="H119" s="380"/>
    </row>
    <row r="120" spans="2:8" ht="14.25">
      <c r="B120" s="522"/>
      <c r="C120" s="522"/>
      <c r="D120" s="522"/>
      <c r="E120" s="522"/>
      <c r="F120" s="522"/>
      <c r="G120" s="372"/>
      <c r="H120" s="380"/>
    </row>
    <row r="121" spans="2:8" ht="14.25">
      <c r="B121" s="522"/>
      <c r="C121" s="522"/>
      <c r="D121" s="522"/>
      <c r="E121" s="522"/>
      <c r="F121" s="522"/>
      <c r="G121" s="372"/>
      <c r="H121" s="383"/>
    </row>
    <row r="122" spans="2:8" ht="14.25">
      <c r="B122" s="522"/>
      <c r="C122" s="522"/>
      <c r="D122" s="522"/>
      <c r="E122" s="522"/>
      <c r="F122" s="522"/>
      <c r="G122" s="372"/>
      <c r="H122" s="383"/>
    </row>
  </sheetData>
  <mergeCells count="28">
    <mergeCell ref="B1:J1"/>
    <mergeCell ref="B54:G54"/>
    <mergeCell ref="B56:H57"/>
    <mergeCell ref="B5:H5"/>
    <mergeCell ref="B6:H6"/>
    <mergeCell ref="E48:E49"/>
    <mergeCell ref="E50:E51"/>
    <mergeCell ref="E46:E47"/>
    <mergeCell ref="E32:E33"/>
    <mergeCell ref="E34:E35"/>
    <mergeCell ref="E36:E37"/>
    <mergeCell ref="E22:E23"/>
    <mergeCell ref="E24:E25"/>
    <mergeCell ref="E40:E41"/>
    <mergeCell ref="E42:E43"/>
    <mergeCell ref="E26:E27"/>
    <mergeCell ref="E28:E29"/>
    <mergeCell ref="E30:E31"/>
    <mergeCell ref="E38:E39"/>
    <mergeCell ref="E44:E45"/>
    <mergeCell ref="E52:E53"/>
    <mergeCell ref="E8:E9"/>
    <mergeCell ref="E10:E11"/>
    <mergeCell ref="E12:E13"/>
    <mergeCell ref="E14:E15"/>
    <mergeCell ref="E16:E17"/>
    <mergeCell ref="E18:E19"/>
    <mergeCell ref="E20:E21"/>
  </mergeCells>
  <printOptions/>
  <pageMargins left="0.34" right="0.26" top="0.39" bottom="0.46" header="0.35" footer="0.22"/>
  <pageSetup fitToHeight="1" fitToWidth="1" horizontalDpi="600" verticalDpi="600" orientation="portrait" paperSize="9" r:id="rId2"/>
  <headerFooter alignWithMargins="0">
    <oddFooter>&amp;LООО «Завод Электромонтажных Технических  изделий»&amp;RТел/факс: (38474) 3-18-56, 3-46-87, 3-46-89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123"/>
  <sheetViews>
    <sheetView view="pageBreakPreview" zoomScaleSheetLayoutView="100" workbookViewId="0" topLeftCell="B1">
      <selection activeCell="B1" sqref="A1:IV3"/>
    </sheetView>
  </sheetViews>
  <sheetFormatPr defaultColWidth="9.00390625" defaultRowHeight="12.75"/>
  <cols>
    <col min="1" max="1" width="0.37109375" style="9" hidden="1" customWidth="1"/>
    <col min="2" max="2" width="21.875" style="9" customWidth="1"/>
    <col min="3" max="3" width="22.375" style="9" customWidth="1"/>
    <col min="4" max="4" width="19.25390625" style="9" customWidth="1"/>
    <col min="5" max="5" width="12.625" style="9" customWidth="1"/>
    <col min="6" max="6" width="2.75390625" style="9" hidden="1" customWidth="1"/>
    <col min="7" max="16384" width="9.125" style="9" customWidth="1"/>
  </cols>
  <sheetData>
    <row r="1" spans="1:10" ht="24" thickBot="1">
      <c r="A1" s="4"/>
      <c r="B1" s="904" t="s">
        <v>1027</v>
      </c>
      <c r="C1" s="904"/>
      <c r="D1" s="904"/>
      <c r="E1" s="904"/>
      <c r="F1" s="904"/>
      <c r="G1" s="904"/>
      <c r="H1" s="904"/>
      <c r="I1" s="904"/>
      <c r="J1" s="904"/>
    </row>
    <row r="2" spans="1:10" ht="18.75" thickTop="1">
      <c r="A2" s="9"/>
      <c r="B2" s="744" t="s">
        <v>1028</v>
      </c>
      <c r="C2" s="251"/>
      <c r="D2" s="251"/>
      <c r="E2" s="251"/>
      <c r="F2" s="251"/>
      <c r="H2" s="185"/>
      <c r="I2" s="252"/>
      <c r="J2" s="252"/>
    </row>
    <row r="3" spans="1:2" ht="15.75">
      <c r="A3" s="9"/>
      <c r="B3" s="744" t="s">
        <v>1029</v>
      </c>
    </row>
    <row r="4" spans="4:6" ht="13.5" customHeight="1">
      <c r="D4" s="44"/>
      <c r="F4" s="252"/>
    </row>
    <row r="5" ht="13.5" customHeight="1">
      <c r="F5" s="252"/>
    </row>
    <row r="6" spans="2:6" ht="14.25" customHeight="1">
      <c r="B6" s="905" t="str">
        <f>Рубрикатор!A10</f>
        <v>Прайс-лист  на 01 июля   2007г    Цены с НДС                             </v>
      </c>
      <c r="C6" s="905"/>
      <c r="D6" s="905"/>
      <c r="E6" s="906"/>
      <c r="F6" s="906"/>
    </row>
    <row r="7" spans="2:6" s="4" customFormat="1" ht="13.5" customHeight="1">
      <c r="B7" s="999" t="s">
        <v>797</v>
      </c>
      <c r="C7" s="1000"/>
      <c r="D7" s="1000"/>
      <c r="E7" s="1000"/>
      <c r="F7" s="1001"/>
    </row>
    <row r="8" spans="2:6" s="4" customFormat="1" ht="13.5" customHeight="1">
      <c r="B8" s="1008" t="s">
        <v>798</v>
      </c>
      <c r="C8" s="1009"/>
      <c r="D8" s="1009"/>
      <c r="E8" s="1009"/>
      <c r="F8" s="620"/>
    </row>
    <row r="9" spans="2:6" s="4" customFormat="1" ht="15.75" customHeight="1">
      <c r="B9" s="253" t="s">
        <v>16</v>
      </c>
      <c r="C9" s="528" t="s">
        <v>799</v>
      </c>
      <c r="D9" s="255" t="s">
        <v>800</v>
      </c>
      <c r="E9" s="46" t="s">
        <v>634</v>
      </c>
      <c r="F9" s="46" t="s">
        <v>17</v>
      </c>
    </row>
    <row r="10" spans="1:6" s="23" customFormat="1" ht="12.75" customHeight="1">
      <c r="A10" s="267"/>
      <c r="B10" s="634" t="s">
        <v>801</v>
      </c>
      <c r="C10" s="635" t="s">
        <v>802</v>
      </c>
      <c r="D10" s="636" t="s">
        <v>803</v>
      </c>
      <c r="E10" s="363" t="s">
        <v>789</v>
      </c>
      <c r="F10" s="613"/>
    </row>
    <row r="11" spans="1:6" s="23" customFormat="1" ht="12.75" customHeight="1">
      <c r="A11" s="267"/>
      <c r="B11" s="637" t="s">
        <v>804</v>
      </c>
      <c r="C11" s="638" t="s">
        <v>802</v>
      </c>
      <c r="D11" s="639" t="s">
        <v>805</v>
      </c>
      <c r="E11" s="363" t="s">
        <v>789</v>
      </c>
      <c r="F11" s="614"/>
    </row>
    <row r="12" spans="1:6" s="23" customFormat="1" ht="12.75" customHeight="1">
      <c r="A12" s="267"/>
      <c r="B12" s="640" t="s">
        <v>806</v>
      </c>
      <c r="C12" s="638" t="s">
        <v>802</v>
      </c>
      <c r="D12" s="639" t="s">
        <v>807</v>
      </c>
      <c r="E12" s="363" t="s">
        <v>789</v>
      </c>
      <c r="F12" s="615"/>
    </row>
    <row r="13" spans="1:6" s="23" customFormat="1" ht="12.75" customHeight="1">
      <c r="A13" s="267"/>
      <c r="B13" s="640" t="s">
        <v>808</v>
      </c>
      <c r="C13" s="638" t="s">
        <v>809</v>
      </c>
      <c r="D13" s="639" t="s">
        <v>810</v>
      </c>
      <c r="E13" s="363" t="s">
        <v>789</v>
      </c>
      <c r="F13" s="616"/>
    </row>
    <row r="14" spans="1:6" s="23" customFormat="1" ht="12.75" customHeight="1">
      <c r="A14" s="267"/>
      <c r="B14" s="640" t="s">
        <v>811</v>
      </c>
      <c r="C14" s="638" t="s">
        <v>812</v>
      </c>
      <c r="D14" s="639" t="s">
        <v>813</v>
      </c>
      <c r="E14" s="363" t="s">
        <v>789</v>
      </c>
      <c r="F14" s="616"/>
    </row>
    <row r="15" spans="1:6" s="23" customFormat="1" ht="12.75" customHeight="1">
      <c r="A15" s="267"/>
      <c r="B15" s="640" t="s">
        <v>814</v>
      </c>
      <c r="C15" s="638" t="s">
        <v>812</v>
      </c>
      <c r="D15" s="639" t="s">
        <v>805</v>
      </c>
      <c r="E15" s="363" t="s">
        <v>789</v>
      </c>
      <c r="F15" s="616"/>
    </row>
    <row r="16" spans="1:6" s="23" customFormat="1" ht="12.75" customHeight="1">
      <c r="A16" s="267"/>
      <c r="B16" s="640" t="s">
        <v>815</v>
      </c>
      <c r="C16" s="638" t="s">
        <v>816</v>
      </c>
      <c r="D16" s="639" t="s">
        <v>817</v>
      </c>
      <c r="E16" s="363" t="s">
        <v>789</v>
      </c>
      <c r="F16" s="616"/>
    </row>
    <row r="17" spans="1:6" s="23" customFormat="1" ht="12.75" customHeight="1">
      <c r="A17" s="267"/>
      <c r="B17" s="640" t="s">
        <v>818</v>
      </c>
      <c r="C17" s="638" t="s">
        <v>812</v>
      </c>
      <c r="D17" s="639" t="s">
        <v>819</v>
      </c>
      <c r="E17" s="363" t="s">
        <v>789</v>
      </c>
      <c r="F17" s="616"/>
    </row>
    <row r="18" spans="1:6" s="23" customFormat="1" ht="12.75" customHeight="1">
      <c r="A18" s="267"/>
      <c r="B18" s="640" t="s">
        <v>820</v>
      </c>
      <c r="C18" s="638" t="s">
        <v>812</v>
      </c>
      <c r="D18" s="639" t="s">
        <v>813</v>
      </c>
      <c r="E18" s="363" t="s">
        <v>789</v>
      </c>
      <c r="F18" s="248"/>
    </row>
    <row r="19" spans="1:6" s="23" customFormat="1" ht="12.75" customHeight="1">
      <c r="A19" s="267"/>
      <c r="B19" s="640" t="s">
        <v>821</v>
      </c>
      <c r="C19" s="638" t="s">
        <v>812</v>
      </c>
      <c r="D19" s="639" t="s">
        <v>805</v>
      </c>
      <c r="E19" s="363" t="s">
        <v>789</v>
      </c>
      <c r="F19" s="616"/>
    </row>
    <row r="20" spans="1:6" s="23" customFormat="1" ht="12.75" customHeight="1">
      <c r="A20" s="267"/>
      <c r="B20" s="640" t="s">
        <v>822</v>
      </c>
      <c r="C20" s="638" t="s">
        <v>816</v>
      </c>
      <c r="D20" s="639" t="s">
        <v>817</v>
      </c>
      <c r="E20" s="363" t="s">
        <v>789</v>
      </c>
      <c r="F20" s="616"/>
    </row>
    <row r="21" spans="1:6" s="23" customFormat="1" ht="12.75" customHeight="1">
      <c r="A21" s="267"/>
      <c r="B21" s="640" t="s">
        <v>823</v>
      </c>
      <c r="C21" s="638" t="s">
        <v>812</v>
      </c>
      <c r="D21" s="639" t="s">
        <v>819</v>
      </c>
      <c r="E21" s="363" t="s">
        <v>789</v>
      </c>
      <c r="F21" s="248"/>
    </row>
    <row r="22" spans="1:7" s="23" customFormat="1" ht="12.75" customHeight="1">
      <c r="A22" s="267"/>
      <c r="B22" s="640" t="s">
        <v>824</v>
      </c>
      <c r="C22" s="638" t="s">
        <v>825</v>
      </c>
      <c r="D22" s="639" t="s">
        <v>810</v>
      </c>
      <c r="E22" s="363" t="s">
        <v>789</v>
      </c>
      <c r="F22" s="248"/>
      <c r="G22" s="282"/>
    </row>
    <row r="23" spans="2:6" s="4" customFormat="1" ht="13.5" customHeight="1">
      <c r="B23" s="1008" t="s">
        <v>826</v>
      </c>
      <c r="C23" s="1009"/>
      <c r="D23" s="1009"/>
      <c r="E23" s="1009"/>
      <c r="F23" s="620"/>
    </row>
    <row r="24" spans="1:6" s="23" customFormat="1" ht="12.75" customHeight="1">
      <c r="A24" s="267"/>
      <c r="B24" s="634" t="s">
        <v>827</v>
      </c>
      <c r="C24" s="635" t="s">
        <v>809</v>
      </c>
      <c r="D24" s="635">
        <v>1000</v>
      </c>
      <c r="E24" s="363" t="s">
        <v>789</v>
      </c>
      <c r="F24" s="248"/>
    </row>
    <row r="25" spans="1:6" s="23" customFormat="1" ht="12.75" customHeight="1">
      <c r="A25" s="267"/>
      <c r="B25" s="640" t="s">
        <v>828</v>
      </c>
      <c r="C25" s="638" t="s">
        <v>809</v>
      </c>
      <c r="D25" s="638">
        <v>1000</v>
      </c>
      <c r="E25" s="363" t="s">
        <v>789</v>
      </c>
      <c r="F25" s="248"/>
    </row>
    <row r="26" spans="1:6" s="23" customFormat="1" ht="12.75" customHeight="1">
      <c r="A26" s="267"/>
      <c r="B26" s="640" t="s">
        <v>829</v>
      </c>
      <c r="C26" s="638" t="s">
        <v>809</v>
      </c>
      <c r="D26" s="638">
        <v>1000</v>
      </c>
      <c r="E26" s="363" t="s">
        <v>789</v>
      </c>
      <c r="F26" s="248"/>
    </row>
    <row r="27" spans="1:6" s="23" customFormat="1" ht="12.75" customHeight="1">
      <c r="A27" s="267"/>
      <c r="B27" s="640" t="s">
        <v>830</v>
      </c>
      <c r="C27" s="638" t="s">
        <v>809</v>
      </c>
      <c r="D27" s="638">
        <v>1000</v>
      </c>
      <c r="E27" s="363" t="s">
        <v>789</v>
      </c>
      <c r="F27" s="248"/>
    </row>
    <row r="28" spans="1:6" s="23" customFormat="1" ht="12.75" customHeight="1">
      <c r="A28" s="267"/>
      <c r="B28" s="640" t="s">
        <v>831</v>
      </c>
      <c r="C28" s="638" t="s">
        <v>825</v>
      </c>
      <c r="D28" s="638">
        <v>1000</v>
      </c>
      <c r="E28" s="363" t="s">
        <v>789</v>
      </c>
      <c r="F28" s="143"/>
    </row>
    <row r="29" spans="1:6" s="23" customFormat="1" ht="12.75" customHeight="1">
      <c r="A29" s="267"/>
      <c r="B29" s="640" t="s">
        <v>832</v>
      </c>
      <c r="C29" s="638" t="s">
        <v>833</v>
      </c>
      <c r="D29" s="638">
        <v>1600</v>
      </c>
      <c r="E29" s="363" t="s">
        <v>789</v>
      </c>
      <c r="F29" s="143"/>
    </row>
    <row r="30" spans="1:6" s="23" customFormat="1" ht="12.75" customHeight="1">
      <c r="A30" s="267"/>
      <c r="B30" s="640" t="s">
        <v>834</v>
      </c>
      <c r="C30" s="638" t="s">
        <v>835</v>
      </c>
      <c r="D30" s="638">
        <v>2000</v>
      </c>
      <c r="E30" s="363" t="s">
        <v>789</v>
      </c>
      <c r="F30" s="143"/>
    </row>
    <row r="31" spans="1:6" s="23" customFormat="1" ht="12.75" customHeight="1">
      <c r="A31" s="267"/>
      <c r="B31" s="640" t="s">
        <v>836</v>
      </c>
      <c r="C31" s="638" t="s">
        <v>835</v>
      </c>
      <c r="D31" s="638">
        <v>2000</v>
      </c>
      <c r="E31" s="363" t="s">
        <v>789</v>
      </c>
      <c r="F31" s="143"/>
    </row>
    <row r="32" spans="1:6" s="23" customFormat="1" ht="12.75" customHeight="1">
      <c r="A32" s="267"/>
      <c r="B32" s="640" t="s">
        <v>837</v>
      </c>
      <c r="C32" s="638" t="s">
        <v>825</v>
      </c>
      <c r="D32" s="638">
        <v>1000</v>
      </c>
      <c r="E32" s="363" t="s">
        <v>789</v>
      </c>
      <c r="F32" s="143"/>
    </row>
    <row r="33" spans="1:6" s="23" customFormat="1" ht="12.75" customHeight="1">
      <c r="A33" s="267"/>
      <c r="B33" s="640" t="s">
        <v>838</v>
      </c>
      <c r="C33" s="638" t="s">
        <v>825</v>
      </c>
      <c r="D33" s="638">
        <v>1000</v>
      </c>
      <c r="E33" s="363" t="s">
        <v>789</v>
      </c>
      <c r="F33" s="143"/>
    </row>
    <row r="34" spans="1:6" s="23" customFormat="1" ht="12.75" customHeight="1">
      <c r="A34" s="267"/>
      <c r="B34" s="640" t="s">
        <v>839</v>
      </c>
      <c r="C34" s="638" t="s">
        <v>833</v>
      </c>
      <c r="D34" s="638">
        <v>1600</v>
      </c>
      <c r="E34" s="363" t="s">
        <v>789</v>
      </c>
      <c r="F34" s="641"/>
    </row>
    <row r="35" spans="1:6" s="23" customFormat="1" ht="12.75" customHeight="1">
      <c r="A35" s="267"/>
      <c r="B35" s="640" t="s">
        <v>840</v>
      </c>
      <c r="C35" s="638" t="s">
        <v>833</v>
      </c>
      <c r="D35" s="638">
        <v>1600</v>
      </c>
      <c r="E35" s="363" t="s">
        <v>789</v>
      </c>
      <c r="F35" s="642"/>
    </row>
    <row r="36" spans="1:6" s="23" customFormat="1" ht="12.75" customHeight="1">
      <c r="A36" s="267"/>
      <c r="B36" s="640" t="s">
        <v>841</v>
      </c>
      <c r="C36" s="638" t="s">
        <v>835</v>
      </c>
      <c r="D36" s="638">
        <v>2000</v>
      </c>
      <c r="E36" s="363" t="s">
        <v>789</v>
      </c>
      <c r="F36" s="641"/>
    </row>
    <row r="37" spans="1:6" s="23" customFormat="1" ht="12.75" customHeight="1">
      <c r="A37" s="267"/>
      <c r="B37" s="643" t="s">
        <v>842</v>
      </c>
      <c r="C37" s="644" t="s">
        <v>835</v>
      </c>
      <c r="D37" s="644">
        <v>2000</v>
      </c>
      <c r="E37" s="363" t="s">
        <v>789</v>
      </c>
      <c r="F37" s="645"/>
    </row>
    <row r="38" spans="1:6" s="23" customFormat="1" ht="12.75" customHeight="1">
      <c r="A38" s="267"/>
      <c r="B38" s="1013" t="s">
        <v>843</v>
      </c>
      <c r="C38" s="1014"/>
      <c r="D38" s="1014"/>
      <c r="E38" s="1014"/>
      <c r="F38" s="645"/>
    </row>
    <row r="39" spans="1:6" s="23" customFormat="1" ht="12.75" customHeight="1">
      <c r="A39" s="267"/>
      <c r="B39" s="646" t="s">
        <v>844</v>
      </c>
      <c r="C39" s="647" t="s">
        <v>809</v>
      </c>
      <c r="D39" s="647">
        <v>1000</v>
      </c>
      <c r="E39" s="363" t="s">
        <v>789</v>
      </c>
      <c r="F39" s="645"/>
    </row>
    <row r="40" spans="1:6" s="23" customFormat="1" ht="12.75" customHeight="1">
      <c r="A40" s="267"/>
      <c r="B40" s="640" t="s">
        <v>845</v>
      </c>
      <c r="C40" s="638" t="s">
        <v>825</v>
      </c>
      <c r="D40" s="638">
        <v>1000</v>
      </c>
      <c r="E40" s="363" t="s">
        <v>789</v>
      </c>
      <c r="F40" s="642"/>
    </row>
    <row r="41" spans="1:6" s="23" customFormat="1" ht="12.75" customHeight="1">
      <c r="A41" s="267"/>
      <c r="B41" s="643" t="s">
        <v>846</v>
      </c>
      <c r="C41" s="644" t="s">
        <v>833</v>
      </c>
      <c r="D41" s="644">
        <v>1600</v>
      </c>
      <c r="E41" s="363" t="s">
        <v>789</v>
      </c>
      <c r="F41" s="641"/>
    </row>
    <row r="42" spans="1:6" s="23" customFormat="1" ht="12.75" customHeight="1">
      <c r="A42" s="267"/>
      <c r="B42" s="1002" t="s">
        <v>847</v>
      </c>
      <c r="C42" s="1003"/>
      <c r="D42" s="1003"/>
      <c r="E42" s="1003"/>
      <c r="F42" s="642"/>
    </row>
    <row r="43" spans="1:6" s="23" customFormat="1" ht="12.75" customHeight="1">
      <c r="A43" s="267"/>
      <c r="B43" s="646" t="s">
        <v>848</v>
      </c>
      <c r="C43" s="1005" t="s">
        <v>849</v>
      </c>
      <c r="D43" s="1005"/>
      <c r="E43" s="363" t="s">
        <v>789</v>
      </c>
      <c r="F43" s="645"/>
    </row>
    <row r="44" spans="1:6" s="23" customFormat="1" ht="12.75" customHeight="1">
      <c r="A44" s="267"/>
      <c r="B44" s="640" t="s">
        <v>850</v>
      </c>
      <c r="C44" s="1006" t="s">
        <v>851</v>
      </c>
      <c r="D44" s="1006"/>
      <c r="E44" s="363" t="s">
        <v>789</v>
      </c>
      <c r="F44" s="645"/>
    </row>
    <row r="45" spans="1:6" s="23" customFormat="1" ht="12.75" customHeight="1">
      <c r="A45" s="267"/>
      <c r="B45" s="640" t="s">
        <v>852</v>
      </c>
      <c r="C45" s="1006" t="s">
        <v>853</v>
      </c>
      <c r="D45" s="1006"/>
      <c r="E45" s="363" t="s">
        <v>789</v>
      </c>
      <c r="F45" s="645"/>
    </row>
    <row r="46" spans="1:6" s="23" customFormat="1" ht="12.75" customHeight="1">
      <c r="A46" s="267"/>
      <c r="B46" s="643" t="s">
        <v>854</v>
      </c>
      <c r="C46" s="1007" t="s">
        <v>855</v>
      </c>
      <c r="D46" s="1007"/>
      <c r="E46" s="363" t="s">
        <v>789</v>
      </c>
      <c r="F46" s="645"/>
    </row>
    <row r="47" spans="1:6" s="23" customFormat="1" ht="12.75" customHeight="1">
      <c r="A47" s="267"/>
      <c r="B47" s="1002" t="s">
        <v>856</v>
      </c>
      <c r="C47" s="1003"/>
      <c r="D47" s="1003"/>
      <c r="E47" s="1003"/>
      <c r="F47" s="645"/>
    </row>
    <row r="48" spans="1:6" s="23" customFormat="1" ht="12.75" customHeight="1">
      <c r="A48" s="267"/>
      <c r="B48" s="646" t="s">
        <v>857</v>
      </c>
      <c r="C48" s="1005" t="s">
        <v>858</v>
      </c>
      <c r="D48" s="1005"/>
      <c r="E48" s="363" t="s">
        <v>789</v>
      </c>
      <c r="F48" s="645"/>
    </row>
    <row r="49" spans="1:6" s="23" customFormat="1" ht="12.75" customHeight="1">
      <c r="A49" s="267"/>
      <c r="B49" s="640" t="s">
        <v>857</v>
      </c>
      <c r="C49" s="1006" t="s">
        <v>859</v>
      </c>
      <c r="D49" s="1006"/>
      <c r="E49" s="363" t="s">
        <v>789</v>
      </c>
      <c r="F49" s="645"/>
    </row>
    <row r="50" spans="1:6" s="23" customFormat="1" ht="12.75" customHeight="1">
      <c r="A50" s="267"/>
      <c r="B50" s="640" t="s">
        <v>857</v>
      </c>
      <c r="C50" s="1006" t="s">
        <v>860</v>
      </c>
      <c r="D50" s="1006"/>
      <c r="E50" s="363" t="s">
        <v>789</v>
      </c>
      <c r="F50" s="645"/>
    </row>
    <row r="51" spans="1:6" s="23" customFormat="1" ht="12.75" customHeight="1">
      <c r="A51" s="267"/>
      <c r="B51" s="643" t="s">
        <v>857</v>
      </c>
      <c r="C51" s="1007" t="s">
        <v>861</v>
      </c>
      <c r="D51" s="1007"/>
      <c r="E51" s="363" t="s">
        <v>789</v>
      </c>
      <c r="F51" s="645"/>
    </row>
    <row r="52" spans="1:6" s="23" customFormat="1" ht="12.75" customHeight="1">
      <c r="A52" s="267"/>
      <c r="B52" s="1002" t="s">
        <v>862</v>
      </c>
      <c r="C52" s="1003"/>
      <c r="D52" s="1003"/>
      <c r="E52" s="1003"/>
      <c r="F52" s="645"/>
    </row>
    <row r="53" spans="1:6" s="23" customFormat="1" ht="12.75" customHeight="1">
      <c r="A53" s="267"/>
      <c r="B53" s="648" t="s">
        <v>863</v>
      </c>
      <c r="C53" s="1004" t="s">
        <v>864</v>
      </c>
      <c r="D53" s="1004"/>
      <c r="E53" s="363" t="s">
        <v>789</v>
      </c>
      <c r="F53" s="645"/>
    </row>
    <row r="54" spans="1:6" s="23" customFormat="1" ht="12.75" customHeight="1">
      <c r="A54" s="267"/>
      <c r="B54" s="1011" t="s">
        <v>865</v>
      </c>
      <c r="C54" s="1010" t="s">
        <v>866</v>
      </c>
      <c r="D54" s="1010"/>
      <c r="E54" s="363" t="s">
        <v>789</v>
      </c>
      <c r="F54" s="645"/>
    </row>
    <row r="55" spans="1:2" s="23" customFormat="1" ht="12.75" customHeight="1">
      <c r="A55" s="267"/>
      <c r="B55" s="1012"/>
    </row>
    <row r="56" spans="1:6" s="23" customFormat="1" ht="12.75" customHeight="1">
      <c r="A56" s="267"/>
      <c r="B56" s="393"/>
      <c r="C56" s="393"/>
      <c r="D56" s="393"/>
      <c r="E56" s="372"/>
      <c r="F56" s="382"/>
    </row>
    <row r="57" spans="1:6" s="23" customFormat="1" ht="12.75" customHeight="1">
      <c r="A57" s="267"/>
      <c r="B57" s="994"/>
      <c r="C57" s="994"/>
      <c r="D57" s="994"/>
      <c r="E57" s="994"/>
      <c r="F57" s="994"/>
    </row>
    <row r="58" spans="1:6" s="23" customFormat="1" ht="12.75" customHeight="1">
      <c r="A58" s="267"/>
      <c r="B58" s="995"/>
      <c r="C58" s="995"/>
      <c r="D58" s="995"/>
      <c r="E58" s="995"/>
      <c r="F58" s="995"/>
    </row>
    <row r="59" spans="1:6" s="23" customFormat="1" ht="12.75" customHeight="1">
      <c r="A59" s="267"/>
      <c r="B59" s="395"/>
      <c r="C59" s="395"/>
      <c r="D59" s="395"/>
      <c r="E59" s="372"/>
      <c r="F59" s="382"/>
    </row>
    <row r="60" spans="1:6" s="23" customFormat="1" ht="12.75" customHeight="1">
      <c r="A60" s="267"/>
      <c r="B60" s="524"/>
      <c r="C60" s="524"/>
      <c r="D60" s="524"/>
      <c r="E60" s="372"/>
      <c r="F60" s="382"/>
    </row>
    <row r="61" spans="1:6" s="23" customFormat="1" ht="12.75" customHeight="1">
      <c r="A61" s="267"/>
      <c r="B61" s="524"/>
      <c r="C61" s="524"/>
      <c r="D61" s="524"/>
      <c r="E61" s="372"/>
      <c r="F61" s="382"/>
    </row>
    <row r="62" spans="1:6" s="23" customFormat="1" ht="12.75" customHeight="1">
      <c r="A62" s="267"/>
      <c r="B62" s="649"/>
      <c r="C62" s="649"/>
      <c r="D62" s="649"/>
      <c r="E62" s="372"/>
      <c r="F62" s="382"/>
    </row>
    <row r="63" spans="1:6" s="23" customFormat="1" ht="12.75" customHeight="1">
      <c r="A63" s="267"/>
      <c r="B63" s="392"/>
      <c r="C63" s="392"/>
      <c r="D63" s="392"/>
      <c r="E63" s="372"/>
      <c r="F63" s="382"/>
    </row>
    <row r="64" spans="1:6" s="23" customFormat="1" ht="12.75" customHeight="1">
      <c r="A64" s="267"/>
      <c r="B64" s="38"/>
      <c r="C64" s="38"/>
      <c r="D64" s="38"/>
      <c r="E64" s="372"/>
      <c r="F64" s="378"/>
    </row>
    <row r="65" spans="1:6" s="23" customFormat="1" ht="12.75" customHeight="1">
      <c r="A65" s="267"/>
      <c r="B65" s="392"/>
      <c r="C65" s="392"/>
      <c r="D65" s="392"/>
      <c r="E65" s="372"/>
      <c r="F65" s="392"/>
    </row>
    <row r="66" spans="1:6" s="23" customFormat="1" ht="12.75" customHeight="1">
      <c r="A66" s="267"/>
      <c r="B66" s="38"/>
      <c r="C66" s="38"/>
      <c r="D66" s="38"/>
      <c r="E66" s="372"/>
      <c r="F66" s="392"/>
    </row>
    <row r="67" spans="1:6" s="23" customFormat="1" ht="12.75" customHeight="1">
      <c r="A67" s="267"/>
      <c r="B67" s="38"/>
      <c r="C67" s="38"/>
      <c r="D67" s="38"/>
      <c r="E67" s="372"/>
      <c r="F67" s="337"/>
    </row>
    <row r="68" spans="1:6" s="23" customFormat="1" ht="12.75" customHeight="1">
      <c r="A68" s="267"/>
      <c r="B68" s="38"/>
      <c r="C68" s="38"/>
      <c r="D68" s="38"/>
      <c r="E68" s="372"/>
      <c r="F68" s="378"/>
    </row>
    <row r="69" spans="1:6" s="23" customFormat="1" ht="12.75" customHeight="1">
      <c r="A69" s="267"/>
      <c r="B69" s="38"/>
      <c r="C69" s="38"/>
      <c r="D69" s="38"/>
      <c r="E69" s="372"/>
      <c r="F69" s="337"/>
    </row>
    <row r="70" spans="1:6" s="23" customFormat="1" ht="12.75" customHeight="1">
      <c r="A70" s="267"/>
      <c r="B70" s="392"/>
      <c r="C70" s="392"/>
      <c r="D70" s="392"/>
      <c r="E70" s="372"/>
      <c r="F70" s="382"/>
    </row>
    <row r="71" spans="1:6" s="23" customFormat="1" ht="12.75" customHeight="1">
      <c r="A71" s="267"/>
      <c r="B71" s="38"/>
      <c r="C71" s="38"/>
      <c r="D71" s="38"/>
      <c r="E71" s="372"/>
      <c r="F71" s="378"/>
    </row>
    <row r="72" spans="1:6" s="23" customFormat="1" ht="12.75" customHeight="1">
      <c r="A72" s="267"/>
      <c r="B72" s="378"/>
      <c r="C72" s="378"/>
      <c r="D72" s="378"/>
      <c r="E72" s="372"/>
      <c r="F72" s="378"/>
    </row>
    <row r="73" spans="1:7" s="23" customFormat="1" ht="12.75" customHeight="1">
      <c r="A73" s="267"/>
      <c r="B73" s="378"/>
      <c r="C73" s="378"/>
      <c r="D73" s="378"/>
      <c r="E73" s="372"/>
      <c r="F73" s="378"/>
      <c r="G73" s="337"/>
    </row>
    <row r="74" spans="1:7" s="23" customFormat="1" ht="12.75" customHeight="1">
      <c r="A74" s="267"/>
      <c r="B74" s="392"/>
      <c r="C74" s="392"/>
      <c r="D74" s="392"/>
      <c r="E74" s="372"/>
      <c r="F74" s="378"/>
      <c r="G74" s="337"/>
    </row>
    <row r="75" spans="1:6" s="23" customFormat="1" ht="12.75" customHeight="1">
      <c r="A75" s="267"/>
      <c r="B75" s="38"/>
      <c r="C75" s="38"/>
      <c r="D75" s="38"/>
      <c r="E75" s="372"/>
      <c r="F75" s="382"/>
    </row>
    <row r="76" spans="1:6" s="23" customFormat="1" ht="12.75" customHeight="1">
      <c r="A76" s="267"/>
      <c r="B76" s="38"/>
      <c r="C76" s="38"/>
      <c r="D76" s="38"/>
      <c r="E76" s="372"/>
      <c r="F76" s="382"/>
    </row>
    <row r="77" spans="1:6" s="23" customFormat="1" ht="12.75" customHeight="1">
      <c r="A77" s="267"/>
      <c r="B77" s="38"/>
      <c r="C77" s="38"/>
      <c r="D77" s="38"/>
      <c r="E77" s="372"/>
      <c r="F77" s="381"/>
    </row>
    <row r="78" spans="1:6" s="23" customFormat="1" ht="13.5" customHeight="1">
      <c r="A78" s="267"/>
      <c r="B78" s="38"/>
      <c r="C78" s="38"/>
      <c r="D78" s="38"/>
      <c r="E78" s="372"/>
      <c r="F78" s="382"/>
    </row>
    <row r="79" spans="1:6" s="23" customFormat="1" ht="15" customHeight="1">
      <c r="A79" s="267"/>
      <c r="B79" s="38"/>
      <c r="C79" s="38"/>
      <c r="D79" s="38"/>
      <c r="E79" s="372"/>
      <c r="F79" s="382"/>
    </row>
    <row r="80" spans="1:6" s="346" customFormat="1" ht="15.75" customHeight="1">
      <c r="A80" s="343"/>
      <c r="B80" s="38"/>
      <c r="C80" s="38"/>
      <c r="D80" s="38"/>
      <c r="E80" s="372"/>
      <c r="F80" s="382"/>
    </row>
    <row r="81" spans="1:6" s="4" customFormat="1" ht="12.75" customHeight="1">
      <c r="A81" s="347"/>
      <c r="B81" s="337"/>
      <c r="C81" s="337"/>
      <c r="D81" s="337"/>
      <c r="E81" s="372"/>
      <c r="F81" s="382"/>
    </row>
    <row r="82" spans="1:6" s="357" customFormat="1" ht="12.75" customHeight="1">
      <c r="A82" s="267"/>
      <c r="B82" s="38"/>
      <c r="C82" s="38"/>
      <c r="D82" s="38"/>
      <c r="E82" s="372"/>
      <c r="F82" s="517"/>
    </row>
    <row r="83" spans="1:6" s="23" customFormat="1" ht="12.75" customHeight="1">
      <c r="A83" s="267"/>
      <c r="B83" s="265"/>
      <c r="C83" s="265"/>
      <c r="D83" s="265"/>
      <c r="E83" s="265"/>
      <c r="F83" s="265"/>
    </row>
    <row r="84" spans="1:6" s="23" customFormat="1" ht="12.75" customHeight="1">
      <c r="A84" s="267"/>
      <c r="B84" s="392"/>
      <c r="C84" s="392"/>
      <c r="D84" s="392"/>
      <c r="E84" s="372"/>
      <c r="F84" s="524"/>
    </row>
    <row r="85" spans="1:6" s="23" customFormat="1" ht="12.75" customHeight="1">
      <c r="A85" s="267"/>
      <c r="B85" s="392"/>
      <c r="C85" s="392"/>
      <c r="D85" s="392"/>
      <c r="E85" s="372"/>
      <c r="F85" s="265"/>
    </row>
    <row r="86" spans="1:6" s="23" customFormat="1" ht="12.75" customHeight="1">
      <c r="A86" s="267"/>
      <c r="B86" s="392"/>
      <c r="C86" s="392"/>
      <c r="D86" s="392"/>
      <c r="E86" s="372"/>
      <c r="F86" s="265"/>
    </row>
    <row r="87" spans="1:6" s="23" customFormat="1" ht="12.75" customHeight="1">
      <c r="A87" s="267"/>
      <c r="B87" s="392"/>
      <c r="C87" s="392"/>
      <c r="D87" s="392"/>
      <c r="E87" s="372"/>
      <c r="F87" s="265"/>
    </row>
    <row r="88" spans="1:5" s="265" customFormat="1" ht="12.75" customHeight="1">
      <c r="A88" s="267"/>
      <c r="B88" s="392"/>
      <c r="C88" s="392"/>
      <c r="D88" s="392"/>
      <c r="E88" s="372"/>
    </row>
    <row r="89" spans="1:5" s="265" customFormat="1" ht="12.75" customHeight="1">
      <c r="A89" s="267"/>
      <c r="B89" s="293"/>
      <c r="C89" s="293"/>
      <c r="D89" s="293"/>
      <c r="E89" s="372"/>
    </row>
    <row r="90" spans="1:5" s="265" customFormat="1" ht="12.75" customHeight="1">
      <c r="A90" s="267"/>
      <c r="B90" s="293"/>
      <c r="C90" s="293"/>
      <c r="D90" s="293"/>
      <c r="E90" s="372"/>
    </row>
    <row r="91" spans="1:6" s="265" customFormat="1" ht="12.75" customHeight="1">
      <c r="A91" s="267"/>
      <c r="B91" s="293"/>
      <c r="C91" s="293"/>
      <c r="D91" s="293"/>
      <c r="E91" s="372"/>
      <c r="F91" s="372"/>
    </row>
    <row r="92" spans="2:6" s="42" customFormat="1" ht="12.75" customHeight="1">
      <c r="B92" s="293"/>
      <c r="C92" s="293"/>
      <c r="D92" s="293"/>
      <c r="E92" s="372"/>
      <c r="F92" s="372"/>
    </row>
    <row r="93" spans="2:6" ht="12.75">
      <c r="B93" s="385"/>
      <c r="C93" s="385"/>
      <c r="D93" s="385"/>
      <c r="E93" s="372"/>
      <c r="F93" s="372"/>
    </row>
    <row r="94" spans="2:6" ht="12.75">
      <c r="B94" s="382"/>
      <c r="C94" s="382"/>
      <c r="D94" s="382"/>
      <c r="E94" s="372"/>
      <c r="F94" s="372"/>
    </row>
    <row r="95" spans="2:6" ht="13.5" customHeight="1">
      <c r="B95" s="382"/>
      <c r="C95" s="382"/>
      <c r="D95" s="382"/>
      <c r="E95" s="372"/>
      <c r="F95" s="372"/>
    </row>
    <row r="96" spans="2:6" ht="12.75">
      <c r="B96" s="385"/>
      <c r="C96" s="385"/>
      <c r="D96" s="385"/>
      <c r="E96" s="372"/>
      <c r="F96" s="372"/>
    </row>
    <row r="97" spans="2:6" ht="12.75">
      <c r="B97" s="382"/>
      <c r="C97" s="382"/>
      <c r="D97" s="382"/>
      <c r="E97" s="372"/>
      <c r="F97" s="372"/>
    </row>
    <row r="98" spans="2:6" ht="12.75">
      <c r="B98" s="382"/>
      <c r="C98" s="382"/>
      <c r="D98" s="382"/>
      <c r="E98" s="372"/>
      <c r="F98" s="372"/>
    </row>
    <row r="99" spans="2:6" ht="12.75">
      <c r="B99" s="382"/>
      <c r="C99" s="382"/>
      <c r="D99" s="382"/>
      <c r="E99" s="372"/>
      <c r="F99" s="372"/>
    </row>
    <row r="100" spans="2:6" ht="12.75">
      <c r="B100" s="382"/>
      <c r="C100" s="382"/>
      <c r="D100" s="382"/>
      <c r="E100" s="372"/>
      <c r="F100" s="372"/>
    </row>
    <row r="101" spans="2:6" ht="12.75">
      <c r="B101" s="385"/>
      <c r="C101" s="385"/>
      <c r="D101" s="385"/>
      <c r="E101" s="372"/>
      <c r="F101" s="372"/>
    </row>
    <row r="102" spans="2:6" ht="12.75">
      <c r="B102" s="381"/>
      <c r="C102" s="381"/>
      <c r="D102" s="381"/>
      <c r="E102" s="372"/>
      <c r="F102" s="372"/>
    </row>
    <row r="103" spans="2:6" ht="12.75">
      <c r="B103" s="378"/>
      <c r="C103" s="378"/>
      <c r="D103" s="378"/>
      <c r="E103" s="372"/>
      <c r="F103" s="372"/>
    </row>
    <row r="104" spans="2:6" ht="12.75">
      <c r="B104" s="282"/>
      <c r="C104" s="282"/>
      <c r="D104" s="282"/>
      <c r="E104" s="372"/>
      <c r="F104" s="372"/>
    </row>
    <row r="105" spans="2:6" ht="12.75">
      <c r="B105" s="382"/>
      <c r="C105" s="382"/>
      <c r="D105" s="382"/>
      <c r="E105" s="372"/>
      <c r="F105" s="377"/>
    </row>
    <row r="106" spans="2:6" ht="12.75">
      <c r="B106" s="382"/>
      <c r="C106" s="382"/>
      <c r="D106" s="382"/>
      <c r="E106" s="372"/>
      <c r="F106" s="43"/>
    </row>
    <row r="107" spans="2:6" ht="12.75">
      <c r="B107" s="382"/>
      <c r="C107" s="382"/>
      <c r="D107" s="382"/>
      <c r="E107" s="372"/>
      <c r="F107" s="372"/>
    </row>
    <row r="108" spans="2:6" ht="12.75">
      <c r="B108" s="395"/>
      <c r="C108" s="395"/>
      <c r="D108" s="395"/>
      <c r="E108" s="372"/>
      <c r="F108" s="372"/>
    </row>
    <row r="109" spans="2:6" ht="12.75">
      <c r="B109" s="395"/>
      <c r="C109" s="395"/>
      <c r="D109" s="395"/>
      <c r="E109" s="372"/>
      <c r="F109" s="372"/>
    </row>
    <row r="110" spans="2:6" ht="12.75">
      <c r="B110" s="395"/>
      <c r="C110" s="395"/>
      <c r="D110" s="395"/>
      <c r="E110" s="372"/>
      <c r="F110" s="372"/>
    </row>
    <row r="111" spans="2:6" ht="12.75">
      <c r="B111" s="395"/>
      <c r="C111" s="395"/>
      <c r="D111" s="395"/>
      <c r="E111" s="372"/>
      <c r="F111" s="619"/>
    </row>
    <row r="112" spans="2:6" ht="12.75">
      <c r="B112" s="282"/>
      <c r="C112" s="282"/>
      <c r="D112" s="282"/>
      <c r="E112" s="372"/>
      <c r="F112" s="43"/>
    </row>
    <row r="113" spans="2:6" ht="12.75">
      <c r="B113" s="495"/>
      <c r="C113" s="495"/>
      <c r="D113" s="495"/>
      <c r="E113" s="372"/>
      <c r="F113" s="43"/>
    </row>
    <row r="114" spans="2:6" ht="14.25">
      <c r="B114" s="282"/>
      <c r="C114" s="282"/>
      <c r="D114" s="282"/>
      <c r="E114" s="372"/>
      <c r="F114" s="42"/>
    </row>
    <row r="115" spans="2:6" ht="14.25">
      <c r="B115" s="282"/>
      <c r="C115" s="282"/>
      <c r="D115" s="282"/>
      <c r="E115" s="372"/>
      <c r="F115" s="42"/>
    </row>
    <row r="116" spans="2:6" ht="14.25">
      <c r="B116" s="282"/>
      <c r="C116" s="282"/>
      <c r="D116" s="282"/>
      <c r="E116" s="372"/>
      <c r="F116" s="42"/>
    </row>
    <row r="117" spans="2:6" ht="12.75">
      <c r="B117" s="282"/>
      <c r="C117" s="282"/>
      <c r="D117" s="282"/>
      <c r="E117" s="372"/>
      <c r="F117" s="619"/>
    </row>
    <row r="118" spans="2:6" ht="12.75">
      <c r="B118" s="282"/>
      <c r="C118" s="282"/>
      <c r="D118" s="282"/>
      <c r="E118" s="372"/>
      <c r="F118" s="43"/>
    </row>
    <row r="119" spans="2:6" ht="12.75">
      <c r="B119" s="282"/>
      <c r="C119" s="282"/>
      <c r="D119" s="282"/>
      <c r="E119" s="372"/>
      <c r="F119" s="43"/>
    </row>
    <row r="120" spans="2:6" ht="14.25">
      <c r="B120" s="522"/>
      <c r="C120" s="522"/>
      <c r="D120" s="522"/>
      <c r="E120" s="372"/>
      <c r="F120" s="380"/>
    </row>
    <row r="121" spans="2:6" ht="14.25">
      <c r="B121" s="522"/>
      <c r="C121" s="522"/>
      <c r="D121" s="522"/>
      <c r="E121" s="372"/>
      <c r="F121" s="380"/>
    </row>
    <row r="122" spans="2:6" ht="14.25">
      <c r="B122" s="522"/>
      <c r="C122" s="522"/>
      <c r="D122" s="522"/>
      <c r="E122" s="372"/>
      <c r="F122" s="383"/>
    </row>
    <row r="123" spans="2:6" ht="14.25">
      <c r="B123" s="522"/>
      <c r="C123" s="522"/>
      <c r="D123" s="522"/>
      <c r="E123" s="372"/>
      <c r="F123" s="383"/>
    </row>
  </sheetData>
  <mergeCells count="21">
    <mergeCell ref="B1:J1"/>
    <mergeCell ref="B7:F7"/>
    <mergeCell ref="C49:D49"/>
    <mergeCell ref="C50:D50"/>
    <mergeCell ref="C48:D48"/>
    <mergeCell ref="C44:D44"/>
    <mergeCell ref="B38:E38"/>
    <mergeCell ref="C54:D54"/>
    <mergeCell ref="B8:E8"/>
    <mergeCell ref="B57:F58"/>
    <mergeCell ref="B52:E52"/>
    <mergeCell ref="B54:B55"/>
    <mergeCell ref="B6:F6"/>
    <mergeCell ref="B42:E42"/>
    <mergeCell ref="C53:D53"/>
    <mergeCell ref="C43:D43"/>
    <mergeCell ref="B47:E47"/>
    <mergeCell ref="C45:D45"/>
    <mergeCell ref="C51:D51"/>
    <mergeCell ref="C46:D46"/>
    <mergeCell ref="B23:E23"/>
  </mergeCells>
  <printOptions/>
  <pageMargins left="0.34" right="0.26" top="0.39" bottom="0.46" header="0.35" footer="0.22"/>
  <pageSetup fitToHeight="1" fitToWidth="1" horizontalDpi="600" verticalDpi="600" orientation="portrait" paperSize="9" r:id="rId4"/>
  <headerFooter alignWithMargins="0">
    <oddFooter>&amp;LООО «Завод Электромонтажных Технических  изделий»&amp;RТел/факс: (38474) 3-18-56, 3-46-87, 3-46-89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L120"/>
  <sheetViews>
    <sheetView tabSelected="1" view="pageBreakPreview" zoomScaleSheetLayoutView="100" workbookViewId="0" topLeftCell="B1">
      <selection activeCell="B1" sqref="A1:IV3"/>
    </sheetView>
  </sheetViews>
  <sheetFormatPr defaultColWidth="9.00390625" defaultRowHeight="12.75"/>
  <cols>
    <col min="1" max="1" width="0.37109375" style="9" hidden="1" customWidth="1"/>
    <col min="2" max="2" width="22.875" style="9" customWidth="1"/>
    <col min="3" max="3" width="25.125" style="9" customWidth="1"/>
    <col min="4" max="4" width="19.75390625" style="9" customWidth="1"/>
    <col min="5" max="5" width="9.625" style="9" customWidth="1"/>
    <col min="6" max="6" width="0.2421875" style="9" hidden="1" customWidth="1"/>
    <col min="7" max="7" width="13.625" style="9" customWidth="1"/>
    <col min="8" max="8" width="1.12109375" style="9" hidden="1" customWidth="1"/>
    <col min="9" max="9" width="7.125" style="9" customWidth="1"/>
    <col min="10" max="10" width="0.12890625" style="9" hidden="1" customWidth="1"/>
    <col min="11" max="11" width="18.00390625" style="9" customWidth="1"/>
    <col min="12" max="16384" width="9.125" style="9" customWidth="1"/>
  </cols>
  <sheetData>
    <row r="1" spans="1:10" ht="24" thickBot="1">
      <c r="A1" s="4"/>
      <c r="B1" s="904" t="s">
        <v>1027</v>
      </c>
      <c r="C1" s="904"/>
      <c r="D1" s="904"/>
      <c r="E1" s="904"/>
      <c r="F1" s="904"/>
      <c r="G1" s="904"/>
      <c r="H1" s="904"/>
      <c r="I1" s="904"/>
      <c r="J1" s="904"/>
    </row>
    <row r="2" spans="1:10" ht="19.5" thickTop="1">
      <c r="A2" s="9"/>
      <c r="B2" s="744" t="s">
        <v>1028</v>
      </c>
      <c r="C2" s="251"/>
      <c r="D2" s="251"/>
      <c r="E2" s="251"/>
      <c r="F2" s="251"/>
      <c r="H2" s="185"/>
      <c r="I2" s="252"/>
      <c r="J2" s="252"/>
    </row>
    <row r="3" spans="1:2" ht="15.75">
      <c r="A3" s="9"/>
      <c r="B3" s="744" t="s">
        <v>1029</v>
      </c>
    </row>
    <row r="4" spans="7:11" ht="13.5" customHeight="1">
      <c r="G4" s="44"/>
      <c r="H4" s="252"/>
      <c r="I4" s="252"/>
      <c r="J4" s="185"/>
      <c r="K4" s="185"/>
    </row>
    <row r="5" spans="2:11" ht="14.25" customHeight="1">
      <c r="B5" s="905" t="str">
        <f>Рубрикатор!A10</f>
        <v>Прайс-лист  на 01 июля   2007г    Цены с НДС                             </v>
      </c>
      <c r="C5" s="905"/>
      <c r="D5" s="905"/>
      <c r="E5" s="905"/>
      <c r="F5" s="905"/>
      <c r="G5" s="906"/>
      <c r="H5" s="906"/>
      <c r="I5" s="906"/>
      <c r="J5" s="906"/>
      <c r="K5" s="906"/>
    </row>
    <row r="6" spans="2:11" s="4" customFormat="1" ht="13.5" customHeight="1">
      <c r="B6" s="999" t="s">
        <v>553</v>
      </c>
      <c r="C6" s="1000"/>
      <c r="D6" s="1000"/>
      <c r="E6" s="1000"/>
      <c r="F6" s="1000"/>
      <c r="G6" s="1000"/>
      <c r="H6" s="1000"/>
      <c r="I6" s="1000"/>
      <c r="J6" s="1000"/>
      <c r="K6" s="1000"/>
    </row>
    <row r="7" spans="1:11" s="23" customFormat="1" ht="12.75" customHeight="1">
      <c r="A7" s="267"/>
      <c r="B7" s="1020" t="s">
        <v>554</v>
      </c>
      <c r="C7" s="1021"/>
      <c r="D7" s="1021"/>
      <c r="E7" s="1021"/>
      <c r="F7" s="1021"/>
      <c r="G7" s="1047"/>
      <c r="H7" s="1047"/>
      <c r="I7" s="1047"/>
      <c r="J7" s="1047"/>
      <c r="K7" s="1047"/>
    </row>
    <row r="8" spans="1:11" s="23" customFormat="1" ht="12.75" customHeight="1">
      <c r="A8" s="524"/>
      <c r="B8" s="525"/>
      <c r="C8" s="526"/>
      <c r="D8" s="526"/>
      <c r="E8" s="526"/>
      <c r="F8" s="1026" t="s">
        <v>555</v>
      </c>
      <c r="G8" s="1027"/>
      <c r="H8" s="438"/>
      <c r="I8" s="527"/>
      <c r="J8" s="1026" t="s">
        <v>556</v>
      </c>
      <c r="K8" s="1046"/>
    </row>
    <row r="9" spans="2:11" s="4" customFormat="1" ht="15.75" customHeight="1">
      <c r="B9" s="46" t="s">
        <v>16</v>
      </c>
      <c r="C9" s="46" t="s">
        <v>557</v>
      </c>
      <c r="D9" s="46" t="s">
        <v>557</v>
      </c>
      <c r="E9" s="46"/>
      <c r="F9" s="46" t="s">
        <v>18</v>
      </c>
      <c r="G9" s="46" t="s">
        <v>1014</v>
      </c>
      <c r="H9" s="528" t="s">
        <v>17</v>
      </c>
      <c r="I9" s="105"/>
      <c r="J9" s="46" t="s">
        <v>18</v>
      </c>
      <c r="K9" s="46" t="s">
        <v>1014</v>
      </c>
    </row>
    <row r="10" spans="1:11" s="23" customFormat="1" ht="12.75" customHeight="1">
      <c r="A10" s="267"/>
      <c r="B10" s="529" t="s">
        <v>558</v>
      </c>
      <c r="C10" s="530" t="s">
        <v>559</v>
      </c>
      <c r="D10" s="531" t="s">
        <v>560</v>
      </c>
      <c r="E10" s="531"/>
      <c r="F10" s="532">
        <v>356</v>
      </c>
      <c r="G10" s="227">
        <v>455.15</v>
      </c>
      <c r="H10" s="480"/>
      <c r="I10" s="533"/>
      <c r="J10" s="534">
        <v>427</v>
      </c>
      <c r="K10" s="535">
        <v>495</v>
      </c>
    </row>
    <row r="11" spans="1:11" s="23" customFormat="1" ht="12.75" customHeight="1">
      <c r="A11" s="267"/>
      <c r="B11" s="536" t="s">
        <v>561</v>
      </c>
      <c r="C11" s="537" t="s">
        <v>562</v>
      </c>
      <c r="D11" s="538"/>
      <c r="E11" s="539"/>
      <c r="F11" s="539">
        <v>451</v>
      </c>
      <c r="G11" s="227">
        <v>527.7</v>
      </c>
      <c r="H11" s="483"/>
      <c r="I11" s="540"/>
      <c r="J11" s="541">
        <v>544</v>
      </c>
      <c r="K11" s="535">
        <v>638</v>
      </c>
    </row>
    <row r="12" spans="1:11" s="23" customFormat="1" ht="12.75" customHeight="1">
      <c r="A12" s="267"/>
      <c r="B12" s="536" t="s">
        <v>563</v>
      </c>
      <c r="C12" s="537" t="s">
        <v>564</v>
      </c>
      <c r="D12" s="538" t="s">
        <v>565</v>
      </c>
      <c r="E12" s="538"/>
      <c r="F12" s="539">
        <v>539</v>
      </c>
      <c r="G12" s="227">
        <v>652.6</v>
      </c>
      <c r="H12" s="483"/>
      <c r="I12" s="540"/>
      <c r="J12" s="541">
        <v>649</v>
      </c>
      <c r="K12" s="535">
        <v>732</v>
      </c>
    </row>
    <row r="13" spans="1:11" s="23" customFormat="1" ht="12.75" customHeight="1">
      <c r="A13" s="267"/>
      <c r="B13" s="536" t="s">
        <v>566</v>
      </c>
      <c r="C13" s="537" t="s">
        <v>567</v>
      </c>
      <c r="D13" s="538" t="s">
        <v>568</v>
      </c>
      <c r="E13" s="538"/>
      <c r="F13" s="539">
        <v>649</v>
      </c>
      <c r="G13" s="227">
        <v>754.1</v>
      </c>
      <c r="H13" s="483"/>
      <c r="I13" s="540"/>
      <c r="J13" s="541">
        <v>781</v>
      </c>
      <c r="K13" s="535">
        <v>904</v>
      </c>
    </row>
    <row r="14" spans="1:11" s="23" customFormat="1" ht="12.75" customHeight="1">
      <c r="A14" s="267"/>
      <c r="B14" s="536" t="s">
        <v>569</v>
      </c>
      <c r="C14" s="537" t="s">
        <v>570</v>
      </c>
      <c r="D14" s="542"/>
      <c r="E14" s="542"/>
      <c r="F14" s="539">
        <v>638</v>
      </c>
      <c r="G14" s="227">
        <v>746.3</v>
      </c>
      <c r="H14" s="483"/>
      <c r="I14" s="540"/>
      <c r="J14" s="541">
        <v>767</v>
      </c>
      <c r="K14" s="535">
        <v>894</v>
      </c>
    </row>
    <row r="15" spans="1:11" s="23" customFormat="1" ht="12.75" customHeight="1">
      <c r="A15" s="267"/>
      <c r="B15" s="536" t="s">
        <v>571</v>
      </c>
      <c r="C15" s="537" t="s">
        <v>572</v>
      </c>
      <c r="D15" s="542"/>
      <c r="E15" s="542"/>
      <c r="F15" s="539">
        <v>1214</v>
      </c>
      <c r="G15" s="227">
        <v>1481.4</v>
      </c>
      <c r="H15" s="483"/>
      <c r="I15" s="540"/>
      <c r="J15" s="541">
        <v>1396</v>
      </c>
      <c r="K15" s="535">
        <v>1574</v>
      </c>
    </row>
    <row r="16" spans="1:11" s="23" customFormat="1" ht="12.75" customHeight="1">
      <c r="A16" s="267"/>
      <c r="B16" s="536" t="s">
        <v>573</v>
      </c>
      <c r="C16" s="537" t="s">
        <v>574</v>
      </c>
      <c r="D16" s="542"/>
      <c r="E16" s="542"/>
      <c r="F16" s="539">
        <v>1372</v>
      </c>
      <c r="G16" s="227">
        <v>1608.6</v>
      </c>
      <c r="H16" s="483"/>
      <c r="I16" s="540"/>
      <c r="J16" s="541">
        <v>1587</v>
      </c>
      <c r="K16" s="535">
        <v>1789</v>
      </c>
    </row>
    <row r="17" spans="1:11" s="23" customFormat="1" ht="12.75" customHeight="1">
      <c r="A17" s="267"/>
      <c r="B17" s="543" t="s">
        <v>575</v>
      </c>
      <c r="C17" s="544" t="s">
        <v>576</v>
      </c>
      <c r="D17" s="545"/>
      <c r="E17" s="546"/>
      <c r="F17" s="547">
        <v>858</v>
      </c>
      <c r="G17" s="227">
        <v>1007.4</v>
      </c>
      <c r="H17" s="483"/>
      <c r="I17" s="548"/>
      <c r="J17" s="549">
        <v>998</v>
      </c>
      <c r="K17" s="535">
        <v>1125</v>
      </c>
    </row>
    <row r="18" spans="1:11" s="23" customFormat="1" ht="12.75" customHeight="1">
      <c r="A18" s="267"/>
      <c r="B18" s="1020" t="s">
        <v>577</v>
      </c>
      <c r="C18" s="1021"/>
      <c r="D18" s="1021"/>
      <c r="E18" s="1021"/>
      <c r="F18" s="1021"/>
      <c r="G18" s="1047"/>
      <c r="H18" s="1047"/>
      <c r="I18" s="1047"/>
      <c r="J18" s="1047"/>
      <c r="K18" s="1048"/>
    </row>
    <row r="19" spans="1:11" s="23" customFormat="1" ht="12.75" customHeight="1">
      <c r="A19" s="524"/>
      <c r="B19" s="525"/>
      <c r="C19" s="526"/>
      <c r="D19" s="526"/>
      <c r="E19" s="526"/>
      <c r="F19" s="1026" t="s">
        <v>555</v>
      </c>
      <c r="G19" s="1027"/>
      <c r="H19" s="438"/>
      <c r="I19" s="527"/>
      <c r="J19" s="1026" t="s">
        <v>556</v>
      </c>
      <c r="K19" s="1046"/>
    </row>
    <row r="20" spans="2:11" s="4" customFormat="1" ht="15.75" customHeight="1">
      <c r="B20" s="46" t="s">
        <v>16</v>
      </c>
      <c r="C20" s="46" t="s">
        <v>557</v>
      </c>
      <c r="D20" s="46" t="s">
        <v>557</v>
      </c>
      <c r="E20" s="46"/>
      <c r="F20" s="46" t="s">
        <v>18</v>
      </c>
      <c r="G20" s="46"/>
      <c r="H20" s="528" t="s">
        <v>17</v>
      </c>
      <c r="I20" s="105"/>
      <c r="J20" s="46" t="s">
        <v>18</v>
      </c>
      <c r="K20" s="46"/>
    </row>
    <row r="21" spans="1:11" s="23" customFormat="1" ht="12.75" customHeight="1">
      <c r="A21" s="267"/>
      <c r="B21" s="536" t="s">
        <v>578</v>
      </c>
      <c r="C21" s="542" t="s">
        <v>579</v>
      </c>
      <c r="D21" s="538" t="s">
        <v>580</v>
      </c>
      <c r="E21" s="538"/>
      <c r="F21" s="275"/>
      <c r="G21" s="275">
        <v>265</v>
      </c>
      <c r="H21" s="483"/>
      <c r="I21" s="540"/>
      <c r="J21" s="275"/>
      <c r="K21" s="275">
        <v>325</v>
      </c>
    </row>
    <row r="22" spans="1:11" s="23" customFormat="1" ht="12.75" customHeight="1">
      <c r="A22" s="267"/>
      <c r="B22" s="536" t="s">
        <v>581</v>
      </c>
      <c r="C22" s="542" t="s">
        <v>582</v>
      </c>
      <c r="D22" s="538"/>
      <c r="E22" s="538"/>
      <c r="F22" s="275"/>
      <c r="G22" s="275">
        <v>316</v>
      </c>
      <c r="H22" s="483"/>
      <c r="I22" s="540"/>
      <c r="J22" s="275"/>
      <c r="K22" s="275">
        <v>387</v>
      </c>
    </row>
    <row r="23" spans="1:11" s="23" customFormat="1" ht="12.75" customHeight="1">
      <c r="A23" s="267"/>
      <c r="B23" s="536" t="s">
        <v>583</v>
      </c>
      <c r="C23" s="542" t="s">
        <v>584</v>
      </c>
      <c r="D23" s="538" t="s">
        <v>585</v>
      </c>
      <c r="E23" s="538"/>
      <c r="F23" s="275"/>
      <c r="G23" s="275">
        <v>356</v>
      </c>
      <c r="H23" s="483"/>
      <c r="I23" s="540"/>
      <c r="J23" s="275"/>
      <c r="K23" s="275">
        <v>441</v>
      </c>
    </row>
    <row r="24" spans="1:12" s="23" customFormat="1" ht="12.75" customHeight="1">
      <c r="A24" s="267"/>
      <c r="B24" s="536" t="s">
        <v>586</v>
      </c>
      <c r="C24" s="542" t="s">
        <v>587</v>
      </c>
      <c r="D24" s="538" t="s">
        <v>588</v>
      </c>
      <c r="E24" s="538"/>
      <c r="F24" s="275"/>
      <c r="G24" s="275">
        <v>417</v>
      </c>
      <c r="H24" s="483"/>
      <c r="I24" s="540"/>
      <c r="J24" s="275"/>
      <c r="K24" s="275">
        <v>520</v>
      </c>
      <c r="L24" s="282"/>
    </row>
    <row r="25" spans="1:11" s="23" customFormat="1" ht="12.75" customHeight="1">
      <c r="A25" s="267"/>
      <c r="B25" s="536" t="s">
        <v>589</v>
      </c>
      <c r="C25" s="542" t="s">
        <v>590</v>
      </c>
      <c r="D25" s="542"/>
      <c r="E25" s="542"/>
      <c r="F25" s="275"/>
      <c r="G25" s="275">
        <v>398</v>
      </c>
      <c r="H25" s="483"/>
      <c r="I25" s="540"/>
      <c r="J25" s="275"/>
      <c r="K25" s="275">
        <v>485</v>
      </c>
    </row>
    <row r="26" spans="1:11" s="23" customFormat="1" ht="12.75" customHeight="1">
      <c r="A26" s="267"/>
      <c r="B26" s="536" t="s">
        <v>591</v>
      </c>
      <c r="C26" s="542" t="s">
        <v>592</v>
      </c>
      <c r="D26" s="542"/>
      <c r="E26" s="542"/>
      <c r="F26" s="275"/>
      <c r="G26" s="275">
        <v>636</v>
      </c>
      <c r="H26" s="483"/>
      <c r="I26" s="540"/>
      <c r="J26" s="275"/>
      <c r="K26" s="275">
        <v>730</v>
      </c>
    </row>
    <row r="27" spans="1:11" s="23" customFormat="1" ht="12.75" customHeight="1">
      <c r="A27" s="267"/>
      <c r="B27" s="536" t="s">
        <v>593</v>
      </c>
      <c r="C27" s="542" t="s">
        <v>594</v>
      </c>
      <c r="D27" s="542"/>
      <c r="E27" s="542"/>
      <c r="F27" s="275"/>
      <c r="G27" s="275">
        <v>742</v>
      </c>
      <c r="H27" s="483"/>
      <c r="I27" s="540"/>
      <c r="J27" s="275"/>
      <c r="K27" s="275">
        <v>860</v>
      </c>
    </row>
    <row r="28" spans="1:11" s="23" customFormat="1" ht="12.75" customHeight="1">
      <c r="A28" s="267"/>
      <c r="B28" s="543" t="s">
        <v>595</v>
      </c>
      <c r="C28" s="545" t="s">
        <v>596</v>
      </c>
      <c r="D28" s="545"/>
      <c r="E28" s="546"/>
      <c r="F28" s="549"/>
      <c r="G28" s="549">
        <v>575</v>
      </c>
      <c r="H28" s="483"/>
      <c r="I28" s="548"/>
      <c r="J28" s="549"/>
      <c r="K28" s="549">
        <v>670</v>
      </c>
    </row>
    <row r="29" spans="1:11" s="23" customFormat="1" ht="12.75" customHeight="1">
      <c r="A29" s="267"/>
      <c r="B29" s="1020" t="s">
        <v>597</v>
      </c>
      <c r="C29" s="1021"/>
      <c r="D29" s="1021"/>
      <c r="E29" s="1021"/>
      <c r="F29" s="1021"/>
      <c r="G29" s="1021"/>
      <c r="H29" s="1021"/>
      <c r="I29" s="1021"/>
      <c r="J29" s="1021"/>
      <c r="K29" s="1022"/>
    </row>
    <row r="30" spans="1:11" s="23" customFormat="1" ht="12.75" customHeight="1">
      <c r="A30" s="524"/>
      <c r="B30" s="525"/>
      <c r="C30" s="526"/>
      <c r="D30" s="526"/>
      <c r="E30" s="526"/>
      <c r="F30" s="1026" t="s">
        <v>555</v>
      </c>
      <c r="G30" s="1027"/>
      <c r="H30" s="438"/>
      <c r="I30" s="527"/>
      <c r="J30" s="1026" t="s">
        <v>556</v>
      </c>
      <c r="K30" s="1046"/>
    </row>
    <row r="31" spans="2:11" s="4" customFormat="1" ht="15.75" customHeight="1">
      <c r="B31" s="46" t="s">
        <v>16</v>
      </c>
      <c r="C31" s="46" t="s">
        <v>557</v>
      </c>
      <c r="D31" s="46" t="s">
        <v>557</v>
      </c>
      <c r="E31" s="46"/>
      <c r="F31" s="46" t="s">
        <v>18</v>
      </c>
      <c r="G31" s="46"/>
      <c r="H31" s="528" t="s">
        <v>17</v>
      </c>
      <c r="I31" s="105"/>
      <c r="J31" s="46" t="s">
        <v>18</v>
      </c>
      <c r="K31" s="46"/>
    </row>
    <row r="32" spans="1:11" s="23" customFormat="1" ht="12.75" customHeight="1">
      <c r="A32" s="267"/>
      <c r="B32" s="550" t="s">
        <v>598</v>
      </c>
      <c r="C32" s="551" t="s">
        <v>599</v>
      </c>
      <c r="D32" s="552" t="s">
        <v>600</v>
      </c>
      <c r="E32" s="552"/>
      <c r="F32" s="262"/>
      <c r="G32" s="262">
        <v>427</v>
      </c>
      <c r="H32" s="483"/>
      <c r="I32" s="540"/>
      <c r="J32" s="274"/>
      <c r="K32" s="274">
        <v>510</v>
      </c>
    </row>
    <row r="33" spans="1:11" s="23" customFormat="1" ht="12.75" customHeight="1">
      <c r="A33" s="267"/>
      <c r="B33" s="335" t="s">
        <v>601</v>
      </c>
      <c r="C33" s="537" t="s">
        <v>602</v>
      </c>
      <c r="D33" s="538"/>
      <c r="E33" s="538"/>
      <c r="F33" s="268"/>
      <c r="G33" s="268">
        <v>456</v>
      </c>
      <c r="H33" s="483"/>
      <c r="I33" s="540"/>
      <c r="J33" s="275"/>
      <c r="K33" s="275">
        <v>535</v>
      </c>
    </row>
    <row r="34" spans="1:11" s="23" customFormat="1" ht="12.75" customHeight="1">
      <c r="A34" s="267"/>
      <c r="B34" s="335" t="s">
        <v>603</v>
      </c>
      <c r="C34" s="537" t="s">
        <v>604</v>
      </c>
      <c r="D34" s="538" t="s">
        <v>605</v>
      </c>
      <c r="E34" s="538"/>
      <c r="F34" s="268"/>
      <c r="G34" s="268">
        <v>545</v>
      </c>
      <c r="H34" s="265"/>
      <c r="I34" s="553"/>
      <c r="J34" s="275"/>
      <c r="K34" s="275">
        <v>670</v>
      </c>
    </row>
    <row r="35" spans="1:11" s="23" customFormat="1" ht="12.75" customHeight="1">
      <c r="A35" s="267"/>
      <c r="B35" s="335" t="s">
        <v>606</v>
      </c>
      <c r="C35" s="537" t="s">
        <v>607</v>
      </c>
      <c r="D35" s="538" t="s">
        <v>608</v>
      </c>
      <c r="E35" s="538"/>
      <c r="F35" s="268"/>
      <c r="G35" s="268">
        <v>675</v>
      </c>
      <c r="H35" s="483"/>
      <c r="I35" s="540"/>
      <c r="J35" s="275"/>
      <c r="K35" s="275">
        <v>790</v>
      </c>
    </row>
    <row r="36" spans="1:11" s="23" customFormat="1" ht="12.75" customHeight="1">
      <c r="A36" s="267"/>
      <c r="B36" s="335" t="s">
        <v>609</v>
      </c>
      <c r="C36" s="537" t="s">
        <v>610</v>
      </c>
      <c r="D36" s="554"/>
      <c r="E36" s="554"/>
      <c r="F36" s="268"/>
      <c r="G36" s="268">
        <v>640</v>
      </c>
      <c r="H36" s="483"/>
      <c r="I36" s="540"/>
      <c r="J36" s="275"/>
      <c r="K36" s="275">
        <v>745</v>
      </c>
    </row>
    <row r="37" spans="1:11" s="23" customFormat="1" ht="12.75" customHeight="1">
      <c r="A37" s="267"/>
      <c r="B37" s="335" t="s">
        <v>611</v>
      </c>
      <c r="C37" s="537" t="s">
        <v>612</v>
      </c>
      <c r="D37" s="554"/>
      <c r="E37" s="554"/>
      <c r="F37" s="268"/>
      <c r="G37" s="268">
        <v>950</v>
      </c>
      <c r="H37" s="265"/>
      <c r="I37" s="553"/>
      <c r="J37" s="275"/>
      <c r="K37" s="275">
        <v>1125</v>
      </c>
    </row>
    <row r="38" spans="1:11" s="23" customFormat="1" ht="12.75" customHeight="1">
      <c r="A38" s="267"/>
      <c r="B38" s="335" t="s">
        <v>613</v>
      </c>
      <c r="C38" s="537" t="s">
        <v>614</v>
      </c>
      <c r="D38" s="554"/>
      <c r="E38" s="554"/>
      <c r="F38" s="268"/>
      <c r="G38" s="268">
        <v>1000</v>
      </c>
      <c r="H38" s="382"/>
      <c r="I38" s="555"/>
      <c r="J38" s="275"/>
      <c r="K38" s="275">
        <v>1190</v>
      </c>
    </row>
    <row r="39" spans="1:11" s="23" customFormat="1" ht="12.75" customHeight="1">
      <c r="A39" s="267"/>
      <c r="B39" s="556" t="s">
        <v>615</v>
      </c>
      <c r="C39" s="544" t="s">
        <v>616</v>
      </c>
      <c r="D39" s="557"/>
      <c r="E39" s="558"/>
      <c r="F39" s="539"/>
      <c r="G39" s="539">
        <v>850</v>
      </c>
      <c r="H39" s="382"/>
      <c r="I39" s="559"/>
      <c r="J39" s="541"/>
      <c r="K39" s="541">
        <v>910</v>
      </c>
    </row>
    <row r="40" spans="1:11" s="23" customFormat="1" ht="13.5" customHeight="1">
      <c r="A40" s="267"/>
      <c r="B40" s="1020" t="s">
        <v>617</v>
      </c>
      <c r="C40" s="1021"/>
      <c r="D40" s="1021"/>
      <c r="E40" s="1021"/>
      <c r="F40" s="1021"/>
      <c r="G40" s="1021"/>
      <c r="H40" s="1021"/>
      <c r="I40" s="1021"/>
      <c r="J40" s="1021"/>
      <c r="K40" s="1022"/>
    </row>
    <row r="41" spans="1:11" s="23" customFormat="1" ht="12.75" customHeight="1">
      <c r="A41" s="524"/>
      <c r="B41" s="525"/>
      <c r="C41" s="526"/>
      <c r="D41" s="526"/>
      <c r="E41" s="526"/>
      <c r="F41" s="1026" t="s">
        <v>555</v>
      </c>
      <c r="G41" s="1046"/>
      <c r="H41" s="438"/>
      <c r="I41" s="527"/>
      <c r="J41" s="1026" t="s">
        <v>556</v>
      </c>
      <c r="K41" s="1046"/>
    </row>
    <row r="42" spans="2:11" s="4" customFormat="1" ht="15.75" customHeight="1">
      <c r="B42" s="560" t="s">
        <v>16</v>
      </c>
      <c r="C42" s="1049" t="s">
        <v>557</v>
      </c>
      <c r="D42" s="1050"/>
      <c r="E42" s="46"/>
      <c r="F42" s="46" t="s">
        <v>18</v>
      </c>
      <c r="G42" s="46"/>
      <c r="H42" s="561" t="s">
        <v>17</v>
      </c>
      <c r="I42" s="105"/>
      <c r="J42" s="46" t="s">
        <v>18</v>
      </c>
      <c r="K42" s="46" t="s">
        <v>618</v>
      </c>
    </row>
    <row r="43" spans="1:11" s="23" customFormat="1" ht="12.75" customHeight="1">
      <c r="A43" s="267"/>
      <c r="B43" s="335" t="s">
        <v>619</v>
      </c>
      <c r="C43" s="1028" t="s">
        <v>620</v>
      </c>
      <c r="D43" s="1029"/>
      <c r="E43" s="562"/>
      <c r="F43" s="563"/>
      <c r="G43" s="563">
        <v>535</v>
      </c>
      <c r="H43" s="564"/>
      <c r="I43" s="565"/>
      <c r="J43" s="566"/>
      <c r="K43" s="566">
        <v>650</v>
      </c>
    </row>
    <row r="44" spans="1:11" s="23" customFormat="1" ht="12.75" customHeight="1">
      <c r="A44" s="267"/>
      <c r="B44" s="567" t="s">
        <v>621</v>
      </c>
      <c r="C44" s="1030"/>
      <c r="D44" s="1031"/>
      <c r="E44" s="568"/>
      <c r="F44" s="569"/>
      <c r="G44" s="569">
        <v>570</v>
      </c>
      <c r="H44" s="570"/>
      <c r="I44" s="571"/>
      <c r="J44" s="566"/>
      <c r="K44" s="566">
        <v>690</v>
      </c>
    </row>
    <row r="45" spans="1:11" s="23" customFormat="1" ht="12.75" customHeight="1">
      <c r="A45" s="267"/>
      <c r="B45" s="335" t="s">
        <v>622</v>
      </c>
      <c r="C45" s="1030" t="s">
        <v>623</v>
      </c>
      <c r="D45" s="1031"/>
      <c r="E45" s="568"/>
      <c r="F45" s="569"/>
      <c r="G45" s="569">
        <v>680</v>
      </c>
      <c r="H45" s="570"/>
      <c r="I45" s="571"/>
      <c r="J45" s="566"/>
      <c r="K45" s="566">
        <v>825</v>
      </c>
    </row>
    <row r="46" spans="1:11" s="23" customFormat="1" ht="12.75" customHeight="1">
      <c r="A46" s="267"/>
      <c r="B46" s="335" t="s">
        <v>624</v>
      </c>
      <c r="C46" s="1030" t="s">
        <v>625</v>
      </c>
      <c r="D46" s="1031"/>
      <c r="E46" s="568"/>
      <c r="F46" s="569"/>
      <c r="G46" s="569">
        <v>845</v>
      </c>
      <c r="H46" s="570"/>
      <c r="I46" s="571"/>
      <c r="J46" s="566"/>
      <c r="K46" s="566">
        <v>1025</v>
      </c>
    </row>
    <row r="47" spans="1:11" s="23" customFormat="1" ht="12.75" customHeight="1">
      <c r="A47" s="267"/>
      <c r="B47" s="335" t="s">
        <v>626</v>
      </c>
      <c r="C47" s="1037"/>
      <c r="D47" s="1038"/>
      <c r="E47" s="572"/>
      <c r="F47" s="569"/>
      <c r="G47" s="569">
        <v>795</v>
      </c>
      <c r="H47" s="570"/>
      <c r="I47" s="571"/>
      <c r="J47" s="566"/>
      <c r="K47" s="566">
        <v>965</v>
      </c>
    </row>
    <row r="48" spans="1:11" s="23" customFormat="1" ht="12.75" customHeight="1">
      <c r="A48" s="267"/>
      <c r="B48" s="335" t="s">
        <v>627</v>
      </c>
      <c r="C48" s="1037"/>
      <c r="D48" s="1038"/>
      <c r="E48" s="572"/>
      <c r="F48" s="569"/>
      <c r="G48" s="569">
        <v>1205</v>
      </c>
      <c r="H48" s="570"/>
      <c r="I48" s="571"/>
      <c r="J48" s="566"/>
      <c r="K48" s="566">
        <v>1400</v>
      </c>
    </row>
    <row r="49" spans="1:11" s="23" customFormat="1" ht="12.75" customHeight="1">
      <c r="A49" s="267"/>
      <c r="B49" s="335" t="s">
        <v>628</v>
      </c>
      <c r="C49" s="1037"/>
      <c r="D49" s="1038"/>
      <c r="E49" s="572"/>
      <c r="F49" s="569"/>
      <c r="G49" s="569">
        <v>1275</v>
      </c>
      <c r="H49" s="570"/>
      <c r="I49" s="571"/>
      <c r="J49" s="566"/>
      <c r="K49" s="566">
        <v>1490</v>
      </c>
    </row>
    <row r="50" spans="1:11" s="23" customFormat="1" ht="12.75" customHeight="1">
      <c r="A50" s="267"/>
      <c r="B50" s="556" t="s">
        <v>629</v>
      </c>
      <c r="C50" s="1039"/>
      <c r="D50" s="1040"/>
      <c r="E50" s="573"/>
      <c r="F50" s="574"/>
      <c r="G50" s="574">
        <v>1060</v>
      </c>
      <c r="H50" s="575"/>
      <c r="I50" s="576"/>
      <c r="J50" s="577"/>
      <c r="K50" s="577">
        <v>1235</v>
      </c>
    </row>
    <row r="51" spans="1:11" s="23" customFormat="1" ht="12.75" customHeight="1">
      <c r="A51" s="267"/>
      <c r="B51" s="1020" t="s">
        <v>630</v>
      </c>
      <c r="C51" s="1021"/>
      <c r="D51" s="1021"/>
      <c r="E51" s="1021"/>
      <c r="F51" s="1021"/>
      <c r="G51" s="1022"/>
      <c r="H51" s="578"/>
      <c r="I51" s="579"/>
      <c r="J51" s="1035"/>
      <c r="K51" s="1036"/>
    </row>
    <row r="52" spans="1:11" s="23" customFormat="1" ht="12.75" customHeight="1">
      <c r="A52" s="267"/>
      <c r="B52" s="1023" t="s">
        <v>631</v>
      </c>
      <c r="C52" s="1024"/>
      <c r="D52" s="1025"/>
      <c r="E52" s="580"/>
      <c r="F52" s="581"/>
      <c r="G52" s="581">
        <v>12.9</v>
      </c>
      <c r="H52" s="582"/>
      <c r="I52" s="583"/>
      <c r="J52" s="584"/>
      <c r="K52" s="585"/>
    </row>
    <row r="53" spans="1:11" s="23" customFormat="1" ht="12.75" customHeight="1">
      <c r="A53" s="267"/>
      <c r="B53" s="1043" t="s">
        <v>632</v>
      </c>
      <c r="C53" s="1044"/>
      <c r="D53" s="1045"/>
      <c r="E53" s="586"/>
      <c r="F53" s="587"/>
      <c r="G53" s="587">
        <v>12.25</v>
      </c>
      <c r="H53" s="588"/>
      <c r="I53" s="583"/>
      <c r="J53" s="584"/>
      <c r="K53" s="585"/>
    </row>
    <row r="54" spans="1:11" s="23" customFormat="1" ht="12.75" customHeight="1">
      <c r="A54" s="267"/>
      <c r="B54" s="1020" t="s">
        <v>633</v>
      </c>
      <c r="C54" s="1021"/>
      <c r="D54" s="1021"/>
      <c r="E54" s="1021"/>
      <c r="F54" s="1021"/>
      <c r="G54" s="1022"/>
      <c r="H54" s="589"/>
      <c r="I54" s="590"/>
      <c r="J54" s="584"/>
      <c r="K54" s="585"/>
    </row>
    <row r="55" spans="2:11" s="4" customFormat="1" ht="15.75" customHeight="1">
      <c r="B55" s="1041" t="s">
        <v>16</v>
      </c>
      <c r="C55" s="1042"/>
      <c r="D55" s="591"/>
      <c r="E55" s="560"/>
      <c r="F55" s="560" t="s">
        <v>634</v>
      </c>
      <c r="G55" s="560" t="s">
        <v>634</v>
      </c>
      <c r="H55" s="561" t="s">
        <v>17</v>
      </c>
      <c r="I55" s="592"/>
      <c r="J55" s="584"/>
      <c r="K55" s="585"/>
    </row>
    <row r="56" spans="1:11" s="23" customFormat="1" ht="12.75" customHeight="1">
      <c r="A56" s="267"/>
      <c r="B56" s="593" t="s">
        <v>635</v>
      </c>
      <c r="C56" s="594" t="s">
        <v>636</v>
      </c>
      <c r="D56" s="1032" t="s">
        <v>637</v>
      </c>
      <c r="E56" s="124"/>
      <c r="F56" s="595">
        <v>6186.4</v>
      </c>
      <c r="G56" s="595">
        <v>6315</v>
      </c>
      <c r="H56" s="382"/>
      <c r="I56" s="596"/>
      <c r="J56" s="584"/>
      <c r="K56" s="585"/>
    </row>
    <row r="57" spans="1:11" s="23" customFormat="1" ht="12.75" customHeight="1">
      <c r="A57" s="267"/>
      <c r="B57" s="597" t="s">
        <v>638</v>
      </c>
      <c r="C57" s="598" t="s">
        <v>636</v>
      </c>
      <c r="D57" s="1033"/>
      <c r="E57" s="124"/>
      <c r="F57" s="599">
        <v>5155</v>
      </c>
      <c r="G57" s="599">
        <v>5260</v>
      </c>
      <c r="H57" s="381"/>
      <c r="I57" s="600"/>
      <c r="J57" s="584"/>
      <c r="K57" s="585"/>
    </row>
    <row r="58" spans="1:11" s="23" customFormat="1" ht="13.5" customHeight="1">
      <c r="A58" s="267"/>
      <c r="B58" s="597" t="s">
        <v>639</v>
      </c>
      <c r="C58" s="598" t="s">
        <v>636</v>
      </c>
      <c r="D58" s="1033"/>
      <c r="E58" s="124"/>
      <c r="F58" s="599">
        <v>4525.3</v>
      </c>
      <c r="G58" s="599">
        <v>4610</v>
      </c>
      <c r="H58" s="382"/>
      <c r="I58" s="596"/>
      <c r="J58" s="584"/>
      <c r="K58" s="585"/>
    </row>
    <row r="59" spans="1:11" s="23" customFormat="1" ht="12" customHeight="1">
      <c r="A59" s="267"/>
      <c r="B59" s="597" t="s">
        <v>640</v>
      </c>
      <c r="C59" s="598" t="s">
        <v>641</v>
      </c>
      <c r="D59" s="1033"/>
      <c r="E59" s="124"/>
      <c r="F59" s="599">
        <v>3620</v>
      </c>
      <c r="G59" s="599">
        <v>3515</v>
      </c>
      <c r="H59" s="382"/>
      <c r="I59" s="596"/>
      <c r="J59" s="584"/>
      <c r="K59" s="585"/>
    </row>
    <row r="60" spans="1:11" s="346" customFormat="1" ht="12.75" customHeight="1">
      <c r="A60" s="343"/>
      <c r="B60" s="597" t="s">
        <v>642</v>
      </c>
      <c r="C60" s="598" t="s">
        <v>641</v>
      </c>
      <c r="D60" s="1033"/>
      <c r="E60" s="124"/>
      <c r="F60" s="599">
        <v>3028.5</v>
      </c>
      <c r="G60" s="599">
        <v>2940</v>
      </c>
      <c r="H60" s="382"/>
      <c r="I60" s="596"/>
      <c r="J60" s="584"/>
      <c r="K60" s="585"/>
    </row>
    <row r="61" spans="1:11" s="4" customFormat="1" ht="12.75" customHeight="1">
      <c r="A61" s="347"/>
      <c r="B61" s="597" t="s">
        <v>643</v>
      </c>
      <c r="C61" s="598" t="s">
        <v>641</v>
      </c>
      <c r="D61" s="1033"/>
      <c r="E61" s="124"/>
      <c r="F61" s="599">
        <v>2773.3</v>
      </c>
      <c r="G61" s="599">
        <v>2690</v>
      </c>
      <c r="H61" s="382"/>
      <c r="I61" s="596"/>
      <c r="J61" s="584"/>
      <c r="K61" s="585"/>
    </row>
    <row r="62" spans="1:11" s="357" customFormat="1" ht="12.75" customHeight="1">
      <c r="A62" s="267"/>
      <c r="B62" s="597" t="s">
        <v>644</v>
      </c>
      <c r="C62" s="598" t="s">
        <v>641</v>
      </c>
      <c r="D62" s="1033"/>
      <c r="E62" s="124"/>
      <c r="F62" s="599">
        <v>4008.2</v>
      </c>
      <c r="G62" s="599">
        <v>3890</v>
      </c>
      <c r="H62" s="517"/>
      <c r="I62" s="601"/>
      <c r="J62" s="584"/>
      <c r="K62" s="585"/>
    </row>
    <row r="63" spans="1:11" s="23" customFormat="1" ht="12.75" customHeight="1">
      <c r="A63" s="267"/>
      <c r="B63" s="597" t="s">
        <v>645</v>
      </c>
      <c r="C63" s="598" t="s">
        <v>641</v>
      </c>
      <c r="D63" s="1033"/>
      <c r="E63" s="124"/>
      <c r="F63" s="599">
        <v>3276.5</v>
      </c>
      <c r="G63" s="599">
        <v>3180</v>
      </c>
      <c r="H63" s="265"/>
      <c r="I63" s="22"/>
      <c r="J63" s="584"/>
      <c r="K63" s="585"/>
    </row>
    <row r="64" spans="1:11" s="23" customFormat="1" ht="12.75" customHeight="1">
      <c r="A64" s="267"/>
      <c r="B64" s="597" t="s">
        <v>646</v>
      </c>
      <c r="C64" s="598" t="s">
        <v>641</v>
      </c>
      <c r="D64" s="1033"/>
      <c r="E64" s="124"/>
      <c r="F64" s="599">
        <v>2778.9</v>
      </c>
      <c r="G64" s="599">
        <v>2695</v>
      </c>
      <c r="H64" s="524"/>
      <c r="I64" s="22"/>
      <c r="J64" s="584"/>
      <c r="K64" s="585"/>
    </row>
    <row r="65" spans="1:11" s="23" customFormat="1" ht="12.75" customHeight="1">
      <c r="A65" s="267"/>
      <c r="B65" s="597" t="s">
        <v>647</v>
      </c>
      <c r="C65" s="598" t="s">
        <v>648</v>
      </c>
      <c r="D65" s="1033"/>
      <c r="E65" s="124"/>
      <c r="F65" s="599">
        <v>3889.2</v>
      </c>
      <c r="G65" s="599">
        <v>3775</v>
      </c>
      <c r="H65" s="265"/>
      <c r="I65" s="22"/>
      <c r="J65" s="584"/>
      <c r="K65" s="585"/>
    </row>
    <row r="66" spans="1:11" s="23" customFormat="1" ht="12.75" customHeight="1">
      <c r="A66" s="267"/>
      <c r="B66" s="597" t="s">
        <v>649</v>
      </c>
      <c r="C66" s="598" t="s">
        <v>648</v>
      </c>
      <c r="D66" s="1033"/>
      <c r="E66" s="124"/>
      <c r="F66" s="599">
        <v>2987.1</v>
      </c>
      <c r="G66" s="599">
        <v>2900</v>
      </c>
      <c r="H66" s="265"/>
      <c r="I66" s="22"/>
      <c r="J66" s="584"/>
      <c r="K66" s="585"/>
    </row>
    <row r="67" spans="1:11" s="23" customFormat="1" ht="12.75" customHeight="1">
      <c r="A67" s="267"/>
      <c r="B67" s="597" t="s">
        <v>650</v>
      </c>
      <c r="C67" s="598" t="s">
        <v>648</v>
      </c>
      <c r="D67" s="1033"/>
      <c r="E67" s="124"/>
      <c r="F67" s="599">
        <v>2793.7</v>
      </c>
      <c r="G67" s="599">
        <v>2710</v>
      </c>
      <c r="H67" s="265"/>
      <c r="I67" s="22"/>
      <c r="J67" s="584"/>
      <c r="K67" s="585"/>
    </row>
    <row r="68" spans="1:11" s="265" customFormat="1" ht="12.75" customHeight="1">
      <c r="A68" s="267"/>
      <c r="B68" s="597" t="s">
        <v>651</v>
      </c>
      <c r="C68" s="598" t="s">
        <v>652</v>
      </c>
      <c r="D68" s="1033"/>
      <c r="E68" s="124"/>
      <c r="F68" s="599">
        <v>3889.2</v>
      </c>
      <c r="G68" s="599">
        <v>3775</v>
      </c>
      <c r="I68" s="22"/>
      <c r="J68" s="584"/>
      <c r="K68" s="585"/>
    </row>
    <row r="69" spans="1:11" s="265" customFormat="1" ht="12.75" customHeight="1">
      <c r="A69" s="267"/>
      <c r="B69" s="597" t="s">
        <v>653</v>
      </c>
      <c r="C69" s="598" t="s">
        <v>652</v>
      </c>
      <c r="D69" s="1033"/>
      <c r="E69" s="124"/>
      <c r="F69" s="599">
        <v>2987.1</v>
      </c>
      <c r="G69" s="599">
        <v>2900</v>
      </c>
      <c r="I69" s="22"/>
      <c r="J69" s="584"/>
      <c r="K69" s="585"/>
    </row>
    <row r="70" spans="1:11" s="265" customFormat="1" ht="12.75" customHeight="1">
      <c r="A70" s="267"/>
      <c r="B70" s="597" t="s">
        <v>654</v>
      </c>
      <c r="C70" s="598" t="s">
        <v>652</v>
      </c>
      <c r="D70" s="1033"/>
      <c r="E70" s="124"/>
      <c r="F70" s="599">
        <v>2793.7</v>
      </c>
      <c r="G70" s="599">
        <v>2710</v>
      </c>
      <c r="I70" s="22"/>
      <c r="J70" s="584"/>
      <c r="K70" s="585"/>
    </row>
    <row r="71" spans="1:11" s="265" customFormat="1" ht="12.75" customHeight="1">
      <c r="A71" s="267"/>
      <c r="B71" s="597" t="s">
        <v>655</v>
      </c>
      <c r="C71" s="598" t="s">
        <v>656</v>
      </c>
      <c r="D71" s="1033"/>
      <c r="E71" s="124"/>
      <c r="F71" s="599">
        <v>2978.6</v>
      </c>
      <c r="G71" s="599">
        <v>2890</v>
      </c>
      <c r="H71" s="372"/>
      <c r="I71" s="602"/>
      <c r="J71" s="584"/>
      <c r="K71" s="585"/>
    </row>
    <row r="72" spans="2:11" s="42" customFormat="1" ht="12.75" customHeight="1">
      <c r="B72" s="597" t="s">
        <v>657</v>
      </c>
      <c r="C72" s="598" t="s">
        <v>641</v>
      </c>
      <c r="D72" s="1033"/>
      <c r="E72" s="124"/>
      <c r="F72" s="599">
        <v>1935</v>
      </c>
      <c r="G72" s="599">
        <v>1880</v>
      </c>
      <c r="H72" s="372"/>
      <c r="I72" s="602"/>
      <c r="J72" s="584"/>
      <c r="K72" s="585"/>
    </row>
    <row r="73" spans="2:11" ht="12.75" customHeight="1">
      <c r="B73" s="597" t="s">
        <v>658</v>
      </c>
      <c r="C73" s="598" t="s">
        <v>659</v>
      </c>
      <c r="D73" s="1033"/>
      <c r="E73" s="124"/>
      <c r="F73" s="599">
        <v>1935</v>
      </c>
      <c r="G73" s="599">
        <v>1880</v>
      </c>
      <c r="H73" s="372"/>
      <c r="I73" s="602"/>
      <c r="J73" s="584"/>
      <c r="K73" s="585"/>
    </row>
    <row r="74" spans="2:11" ht="12.75" customHeight="1">
      <c r="B74" s="603" t="s">
        <v>660</v>
      </c>
      <c r="C74" s="604" t="s">
        <v>661</v>
      </c>
      <c r="D74" s="1034"/>
      <c r="E74" s="126"/>
      <c r="F74" s="605">
        <v>1940</v>
      </c>
      <c r="G74" s="605">
        <v>1885</v>
      </c>
      <c r="H74" s="606"/>
      <c r="I74" s="602"/>
      <c r="J74" s="584"/>
      <c r="K74" s="585"/>
    </row>
    <row r="75" spans="2:11" ht="12.75">
      <c r="B75" s="607"/>
      <c r="C75" s="5"/>
      <c r="D75" s="5"/>
      <c r="E75" s="5"/>
      <c r="F75" s="5"/>
      <c r="G75" s="5"/>
      <c r="H75" s="5"/>
      <c r="I75" s="5"/>
      <c r="J75" s="584"/>
      <c r="K75" s="585"/>
    </row>
    <row r="76" spans="2:11" ht="12.75">
      <c r="B76" s="608"/>
      <c r="C76" s="609"/>
      <c r="D76" s="609"/>
      <c r="E76" s="609"/>
      <c r="F76" s="609"/>
      <c r="G76" s="610"/>
      <c r="H76" s="610"/>
      <c r="I76" s="610"/>
      <c r="J76" s="611"/>
      <c r="K76" s="612"/>
    </row>
    <row r="77" spans="2:11" ht="14.25">
      <c r="B77" s="1017"/>
      <c r="C77" s="1018"/>
      <c r="D77" s="1018"/>
      <c r="E77" s="1018"/>
      <c r="F77" s="1018"/>
      <c r="G77" s="1018"/>
      <c r="H77" s="1018"/>
      <c r="I77" s="1018"/>
      <c r="J77" s="1018"/>
      <c r="K77" s="1019"/>
    </row>
    <row r="78" spans="2:11" ht="12.75">
      <c r="B78" s="381"/>
      <c r="C78" s="381"/>
      <c r="D78" s="381"/>
      <c r="E78" s="381"/>
      <c r="F78" s="381"/>
      <c r="G78" s="372"/>
      <c r="H78" s="372"/>
      <c r="I78" s="372"/>
      <c r="J78" s="372"/>
      <c r="K78" s="372"/>
    </row>
    <row r="79" spans="2:11" ht="12.75">
      <c r="B79" s="378"/>
      <c r="C79" s="378"/>
      <c r="D79" s="378"/>
      <c r="E79" s="378"/>
      <c r="F79" s="378"/>
      <c r="G79" s="372"/>
      <c r="H79" s="372"/>
      <c r="I79" s="372"/>
      <c r="J79" s="372"/>
      <c r="K79" s="372"/>
    </row>
    <row r="80" spans="2:11" ht="12.75">
      <c r="B80" s="282"/>
      <c r="C80" s="282"/>
      <c r="D80" s="282"/>
      <c r="E80" s="282"/>
      <c r="F80" s="282"/>
      <c r="G80" s="372"/>
      <c r="H80" s="372"/>
      <c r="I80" s="372"/>
      <c r="J80" s="372"/>
      <c r="K80" s="372"/>
    </row>
    <row r="81" spans="2:11" ht="12.75">
      <c r="B81" s="382"/>
      <c r="C81" s="382"/>
      <c r="D81" s="382"/>
      <c r="E81" s="382"/>
      <c r="F81" s="382"/>
      <c r="G81" s="372"/>
      <c r="H81" s="1015"/>
      <c r="I81" s="1015"/>
      <c r="J81" s="1015"/>
      <c r="K81" s="1015"/>
    </row>
    <row r="82" spans="2:11" ht="12.75">
      <c r="B82" s="382"/>
      <c r="C82" s="382"/>
      <c r="D82" s="382"/>
      <c r="E82" s="382"/>
      <c r="F82" s="382"/>
      <c r="G82" s="372"/>
      <c r="H82" s="43"/>
      <c r="I82" s="43"/>
      <c r="J82" s="372"/>
      <c r="K82" s="372"/>
    </row>
    <row r="83" spans="2:11" ht="12.75">
      <c r="B83" s="382"/>
      <c r="C83" s="382"/>
      <c r="D83" s="382"/>
      <c r="E83" s="382"/>
      <c r="F83" s="382"/>
      <c r="G83" s="372"/>
      <c r="H83" s="372"/>
      <c r="I83" s="372"/>
      <c r="J83" s="372"/>
      <c r="K83" s="372"/>
    </row>
    <row r="84" spans="2:11" ht="12.75">
      <c r="B84" s="395"/>
      <c r="C84" s="395"/>
      <c r="D84" s="395"/>
      <c r="E84" s="395"/>
      <c r="F84" s="395"/>
      <c r="G84" s="372"/>
      <c r="H84" s="372"/>
      <c r="I84" s="372"/>
      <c r="J84" s="372"/>
      <c r="K84" s="372"/>
    </row>
    <row r="85" spans="2:11" ht="12.75">
      <c r="B85" s="395"/>
      <c r="C85" s="395"/>
      <c r="D85" s="395"/>
      <c r="E85" s="395"/>
      <c r="F85" s="395"/>
      <c r="G85" s="372"/>
      <c r="H85" s="372"/>
      <c r="I85" s="372"/>
      <c r="J85" s="372"/>
      <c r="K85" s="372"/>
    </row>
    <row r="86" spans="2:11" ht="12.75">
      <c r="B86" s="395"/>
      <c r="C86" s="395"/>
      <c r="D86" s="395"/>
      <c r="E86" s="395"/>
      <c r="F86" s="395"/>
      <c r="G86" s="372"/>
      <c r="H86" s="372"/>
      <c r="I86" s="372"/>
      <c r="J86" s="372"/>
      <c r="K86" s="372"/>
    </row>
    <row r="87" spans="2:11" ht="12.75">
      <c r="B87" s="395"/>
      <c r="C87" s="395"/>
      <c r="D87" s="395"/>
      <c r="E87" s="395"/>
      <c r="F87" s="395"/>
      <c r="G87" s="372"/>
      <c r="H87" s="1016"/>
      <c r="I87" s="1016"/>
      <c r="J87" s="1016"/>
      <c r="K87" s="1016"/>
    </row>
    <row r="88" spans="2:11" ht="12.75">
      <c r="B88" s="282"/>
      <c r="C88" s="282"/>
      <c r="D88" s="282"/>
      <c r="E88" s="282"/>
      <c r="F88" s="282"/>
      <c r="G88" s="372"/>
      <c r="H88" s="43"/>
      <c r="I88" s="43"/>
      <c r="J88" s="372"/>
      <c r="K88" s="372"/>
    </row>
    <row r="89" spans="2:11" ht="12.75">
      <c r="B89" s="495"/>
      <c r="C89" s="495"/>
      <c r="D89" s="495"/>
      <c r="E89" s="495"/>
      <c r="F89" s="495"/>
      <c r="G89" s="372"/>
      <c r="H89" s="43"/>
      <c r="I89" s="43"/>
      <c r="J89" s="372"/>
      <c r="K89" s="372"/>
    </row>
    <row r="90" spans="2:11" ht="14.25">
      <c r="B90" s="282"/>
      <c r="C90" s="282"/>
      <c r="D90" s="282"/>
      <c r="E90" s="282"/>
      <c r="F90" s="282"/>
      <c r="G90" s="372"/>
      <c r="H90" s="42"/>
      <c r="I90" s="42"/>
      <c r="J90" s="372"/>
      <c r="K90" s="372"/>
    </row>
    <row r="91" spans="2:11" ht="14.25">
      <c r="B91" s="282"/>
      <c r="C91" s="282"/>
      <c r="D91" s="282"/>
      <c r="E91" s="282"/>
      <c r="F91" s="282"/>
      <c r="G91" s="372"/>
      <c r="H91" s="42"/>
      <c r="I91" s="42"/>
      <c r="J91" s="372"/>
      <c r="K91" s="372"/>
    </row>
    <row r="92" spans="2:11" ht="14.25">
      <c r="B92" s="282"/>
      <c r="C92" s="282"/>
      <c r="D92" s="282"/>
      <c r="E92" s="282"/>
      <c r="F92" s="282"/>
      <c r="G92" s="372"/>
      <c r="H92" s="42"/>
      <c r="I92" s="42"/>
      <c r="J92" s="372"/>
      <c r="K92" s="372"/>
    </row>
    <row r="93" spans="2:11" ht="12.75">
      <c r="B93" s="282"/>
      <c r="C93" s="282"/>
      <c r="D93" s="282"/>
      <c r="E93" s="282"/>
      <c r="F93" s="282"/>
      <c r="G93" s="372"/>
      <c r="H93" s="1016"/>
      <c r="I93" s="1016"/>
      <c r="J93" s="1016"/>
      <c r="K93" s="1016"/>
    </row>
    <row r="94" spans="2:11" ht="12.75">
      <c r="B94" s="282"/>
      <c r="C94" s="282"/>
      <c r="D94" s="282"/>
      <c r="E94" s="282"/>
      <c r="F94" s="282"/>
      <c r="G94" s="372"/>
      <c r="H94" s="43"/>
      <c r="I94" s="43"/>
      <c r="J94" s="372"/>
      <c r="K94" s="372"/>
    </row>
    <row r="95" spans="2:11" ht="12.75">
      <c r="B95" s="282"/>
      <c r="C95" s="282"/>
      <c r="D95" s="282"/>
      <c r="E95" s="282"/>
      <c r="F95" s="282"/>
      <c r="G95" s="372"/>
      <c r="H95" s="43"/>
      <c r="I95" s="43"/>
      <c r="J95" s="372"/>
      <c r="K95" s="372"/>
    </row>
    <row r="96" spans="2:11" ht="14.25">
      <c r="B96" s="522"/>
      <c r="C96" s="522"/>
      <c r="D96" s="522"/>
      <c r="E96" s="522"/>
      <c r="F96" s="522"/>
      <c r="G96" s="372"/>
      <c r="H96" s="380"/>
      <c r="I96" s="380"/>
      <c r="J96" s="372"/>
      <c r="K96" s="372"/>
    </row>
    <row r="97" spans="2:11" ht="14.25">
      <c r="B97" s="522"/>
      <c r="C97" s="522"/>
      <c r="D97" s="522"/>
      <c r="E97" s="522"/>
      <c r="F97" s="522"/>
      <c r="G97" s="372"/>
      <c r="H97" s="380"/>
      <c r="I97" s="380"/>
      <c r="J97" s="372"/>
      <c r="K97" s="372"/>
    </row>
    <row r="98" spans="2:11" ht="14.25">
      <c r="B98" s="522"/>
      <c r="C98" s="522"/>
      <c r="D98" s="522"/>
      <c r="E98" s="522"/>
      <c r="F98" s="522"/>
      <c r="G98" s="372"/>
      <c r="H98" s="383"/>
      <c r="I98" s="383"/>
      <c r="J98" s="372"/>
      <c r="K98" s="372"/>
    </row>
    <row r="99" spans="2:11" ht="14.25">
      <c r="B99" s="522"/>
      <c r="C99" s="522"/>
      <c r="D99" s="522"/>
      <c r="E99" s="522"/>
      <c r="F99" s="522"/>
      <c r="G99" s="372"/>
      <c r="H99" s="383"/>
      <c r="I99" s="383"/>
      <c r="J99" s="372"/>
      <c r="K99" s="372"/>
    </row>
    <row r="101" spans="10:11" ht="12.75">
      <c r="J101" s="516"/>
      <c r="K101" s="516"/>
    </row>
    <row r="102" spans="10:11" ht="12.75">
      <c r="J102" s="516"/>
      <c r="K102" s="516"/>
    </row>
    <row r="103" spans="10:11" ht="12.75">
      <c r="J103" s="516"/>
      <c r="K103" s="516"/>
    </row>
    <row r="104" spans="10:11" ht="12.75">
      <c r="J104" s="516"/>
      <c r="K104" s="516"/>
    </row>
    <row r="105" spans="10:11" ht="12.75">
      <c r="J105" s="516"/>
      <c r="K105" s="516"/>
    </row>
    <row r="106" spans="10:11" ht="12.75">
      <c r="J106" s="516"/>
      <c r="K106" s="516"/>
    </row>
    <row r="107" spans="10:11" ht="12.75">
      <c r="J107" s="516"/>
      <c r="K107" s="516"/>
    </row>
    <row r="108" spans="10:11" ht="12.75">
      <c r="J108" s="516"/>
      <c r="K108" s="516"/>
    </row>
    <row r="109" spans="10:11" ht="12.75">
      <c r="J109" s="516"/>
      <c r="K109" s="516"/>
    </row>
    <row r="110" spans="10:11" ht="12.75">
      <c r="J110" s="516"/>
      <c r="K110" s="516"/>
    </row>
    <row r="111" spans="10:11" ht="12.75">
      <c r="J111" s="516"/>
      <c r="K111" s="516"/>
    </row>
    <row r="112" spans="10:11" ht="12.75">
      <c r="J112" s="516"/>
      <c r="K112" s="516"/>
    </row>
    <row r="113" spans="10:11" ht="12.75">
      <c r="J113" s="516"/>
      <c r="K113" s="516"/>
    </row>
    <row r="114" spans="10:11" ht="12.75">
      <c r="J114" s="516"/>
      <c r="K114" s="516"/>
    </row>
    <row r="115" spans="10:11" ht="12.75">
      <c r="J115" s="516"/>
      <c r="K115" s="516"/>
    </row>
    <row r="116" spans="10:11" ht="12.75">
      <c r="J116" s="516"/>
      <c r="K116" s="516"/>
    </row>
    <row r="117" spans="10:11" ht="12.75">
      <c r="J117" s="516"/>
      <c r="K117" s="516"/>
    </row>
    <row r="118" spans="10:11" ht="12.75">
      <c r="J118" s="516"/>
      <c r="K118" s="516"/>
    </row>
    <row r="119" spans="10:11" ht="12.75">
      <c r="J119" s="516"/>
      <c r="K119" s="516"/>
    </row>
    <row r="120" spans="10:11" ht="12.75">
      <c r="J120" s="516"/>
      <c r="K120" s="516"/>
    </row>
  </sheetData>
  <mergeCells count="35">
    <mergeCell ref="B1:J1"/>
    <mergeCell ref="J30:K30"/>
    <mergeCell ref="B40:K40"/>
    <mergeCell ref="J41:K41"/>
    <mergeCell ref="C42:D42"/>
    <mergeCell ref="F41:G41"/>
    <mergeCell ref="J19:K19"/>
    <mergeCell ref="B29:K29"/>
    <mergeCell ref="B5:K5"/>
    <mergeCell ref="B6:K6"/>
    <mergeCell ref="B7:K7"/>
    <mergeCell ref="J8:K8"/>
    <mergeCell ref="F8:G8"/>
    <mergeCell ref="F19:G19"/>
    <mergeCell ref="B18:K18"/>
    <mergeCell ref="D56:D74"/>
    <mergeCell ref="J51:K51"/>
    <mergeCell ref="C46:D46"/>
    <mergeCell ref="C47:D47"/>
    <mergeCell ref="C48:D48"/>
    <mergeCell ref="C50:D50"/>
    <mergeCell ref="C49:D49"/>
    <mergeCell ref="B54:G54"/>
    <mergeCell ref="B55:C55"/>
    <mergeCell ref="B53:D53"/>
    <mergeCell ref="B51:G51"/>
    <mergeCell ref="B52:D52"/>
    <mergeCell ref="F30:G30"/>
    <mergeCell ref="C43:D43"/>
    <mergeCell ref="C44:D44"/>
    <mergeCell ref="C45:D45"/>
    <mergeCell ref="H81:K81"/>
    <mergeCell ref="H87:K87"/>
    <mergeCell ref="H93:K93"/>
    <mergeCell ref="B77:K77"/>
  </mergeCells>
  <printOptions/>
  <pageMargins left="0.34" right="0.26" top="0.39" bottom="0.46" header="0.35" footer="0.22"/>
  <pageSetup fitToHeight="1" fitToWidth="1" horizontalDpi="600" verticalDpi="600" orientation="portrait" paperSize="9" scale="83" r:id="rId2"/>
  <headerFooter alignWithMargins="0">
    <oddFooter>&amp;LООО «Завод Электромонтажных Технических  изделий»&amp;RТел/факс: (38474) 3-18-56, 3-46-87, 3-46-89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P195"/>
  <sheetViews>
    <sheetView view="pageBreakPreview" zoomScaleSheetLayoutView="100" workbookViewId="0" topLeftCell="B1">
      <selection activeCell="B4" sqref="A4:IV6"/>
    </sheetView>
  </sheetViews>
  <sheetFormatPr defaultColWidth="9.00390625" defaultRowHeight="12.75"/>
  <cols>
    <col min="1" max="1" width="0.37109375" style="9" hidden="1" customWidth="1"/>
    <col min="2" max="2" width="30.25390625" style="9" customWidth="1"/>
    <col min="3" max="3" width="12.00390625" style="9" customWidth="1"/>
    <col min="4" max="4" width="0.12890625" style="9" customWidth="1"/>
    <col min="5" max="5" width="8.375" style="9" hidden="1" customWidth="1"/>
    <col min="6" max="6" width="13.75390625" style="9" customWidth="1"/>
    <col min="7" max="7" width="9.625" style="9" customWidth="1"/>
    <col min="8" max="8" width="3.875" style="9" customWidth="1"/>
    <col min="9" max="9" width="37.375" style="41" customWidth="1"/>
    <col min="10" max="10" width="2.75390625" style="9" hidden="1" customWidth="1"/>
    <col min="11" max="11" width="11.00390625" style="9" customWidth="1"/>
    <col min="12" max="12" width="9.00390625" style="9" hidden="1" customWidth="1"/>
    <col min="13" max="13" width="9.75390625" style="9" hidden="1" customWidth="1"/>
    <col min="14" max="14" width="12.25390625" style="9" customWidth="1"/>
    <col min="15" max="15" width="10.125" style="9" customWidth="1"/>
    <col min="16" max="16384" width="9.125" style="9" customWidth="1"/>
  </cols>
  <sheetData>
    <row r="1" spans="1:10" ht="24" thickBot="1">
      <c r="A1" s="4"/>
      <c r="B1" s="904" t="s">
        <v>1027</v>
      </c>
      <c r="C1" s="904"/>
      <c r="D1" s="904"/>
      <c r="E1" s="904"/>
      <c r="F1" s="904"/>
      <c r="G1" s="904"/>
      <c r="H1" s="904"/>
      <c r="I1" s="904"/>
      <c r="J1" s="904"/>
    </row>
    <row r="2" spans="1:10" ht="19.5" thickTop="1">
      <c r="A2" s="9"/>
      <c r="B2" s="744" t="s">
        <v>1028</v>
      </c>
      <c r="C2" s="251"/>
      <c r="D2" s="251"/>
      <c r="E2" s="251"/>
      <c r="F2" s="251"/>
      <c r="H2" s="185"/>
      <c r="I2" s="252"/>
      <c r="J2" s="252"/>
    </row>
    <row r="3" spans="1:9" ht="15.75">
      <c r="A3" s="9"/>
      <c r="B3" s="744" t="s">
        <v>1029</v>
      </c>
      <c r="I3" s="9"/>
    </row>
    <row r="4" spans="2:15" ht="15.75" customHeight="1">
      <c r="B4" s="996" t="str">
        <f>Рубрикатор!A10</f>
        <v>Прайс-лист  на 01 июля   2007г    Цены с НДС                             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</row>
    <row r="5" spans="2:15" s="4" customFormat="1" ht="15.75" customHeight="1">
      <c r="B5" s="46" t="s">
        <v>16</v>
      </c>
      <c r="C5" s="46" t="s">
        <v>17</v>
      </c>
      <c r="D5" s="46" t="s">
        <v>18</v>
      </c>
      <c r="E5" s="46" t="s">
        <v>19</v>
      </c>
      <c r="F5" s="46" t="s">
        <v>1014</v>
      </c>
      <c r="G5" s="253" t="s">
        <v>21</v>
      </c>
      <c r="H5" s="254"/>
      <c r="I5" s="255" t="s">
        <v>16</v>
      </c>
      <c r="J5" s="46" t="s">
        <v>17</v>
      </c>
      <c r="K5" s="46" t="s">
        <v>17</v>
      </c>
      <c r="L5" s="46" t="s">
        <v>18</v>
      </c>
      <c r="M5" s="46" t="s">
        <v>19</v>
      </c>
      <c r="N5" s="46" t="s">
        <v>1014</v>
      </c>
      <c r="O5" s="46" t="s">
        <v>21</v>
      </c>
    </row>
    <row r="6" spans="2:15" s="4" customFormat="1" ht="12.75" customHeight="1">
      <c r="B6" s="1051" t="s">
        <v>236</v>
      </c>
      <c r="C6" s="1052"/>
      <c r="D6" s="1052"/>
      <c r="E6" s="1052"/>
      <c r="F6" s="1052"/>
      <c r="G6" s="1052"/>
      <c r="H6" s="258"/>
      <c r="I6" s="1051" t="s">
        <v>237</v>
      </c>
      <c r="J6" s="1052"/>
      <c r="K6" s="1052"/>
      <c r="L6" s="1052"/>
      <c r="M6" s="1052"/>
      <c r="N6" s="1052"/>
      <c r="O6" s="1053"/>
    </row>
    <row r="7" spans="2:15" s="4" customFormat="1" ht="13.5" customHeight="1">
      <c r="B7" s="260" t="s">
        <v>238</v>
      </c>
      <c r="C7" s="261" t="s">
        <v>23</v>
      </c>
      <c r="D7" s="262">
        <v>12.8</v>
      </c>
      <c r="E7" s="263">
        <f>(D7/100)*5+D7</f>
        <v>13.440000000000001</v>
      </c>
      <c r="F7" s="263">
        <v>13.4</v>
      </c>
      <c r="G7" s="69"/>
      <c r="H7" s="258"/>
      <c r="I7" s="264" t="s">
        <v>239</v>
      </c>
      <c r="J7" s="265"/>
      <c r="K7" s="261" t="s">
        <v>23</v>
      </c>
      <c r="L7" s="239">
        <v>80.6</v>
      </c>
      <c r="M7" s="263">
        <f>(L7/100)*5+L7</f>
        <v>84.63</v>
      </c>
      <c r="N7" s="263">
        <v>83.15</v>
      </c>
      <c r="O7" s="266"/>
    </row>
    <row r="8" spans="1:15" s="23" customFormat="1" ht="12.75" customHeight="1">
      <c r="A8" s="267"/>
      <c r="B8" s="260" t="s">
        <v>240</v>
      </c>
      <c r="C8" s="261" t="s">
        <v>23</v>
      </c>
      <c r="D8" s="268">
        <v>18.8</v>
      </c>
      <c r="E8" s="227">
        <f>(D8/100)*5+D8</f>
        <v>19.740000000000002</v>
      </c>
      <c r="F8" s="227">
        <v>19.7</v>
      </c>
      <c r="G8" s="69"/>
      <c r="H8" s="269"/>
      <c r="I8" s="270" t="s">
        <v>241</v>
      </c>
      <c r="J8" s="265"/>
      <c r="K8" s="261" t="s">
        <v>23</v>
      </c>
      <c r="L8" s="211">
        <v>68.7</v>
      </c>
      <c r="M8" s="227">
        <f>(L8/100)*5+L8</f>
        <v>72.135</v>
      </c>
      <c r="N8" s="227">
        <v>68.7</v>
      </c>
      <c r="O8" s="266"/>
    </row>
    <row r="9" spans="1:15" s="23" customFormat="1" ht="12.75" customHeight="1">
      <c r="A9" s="267"/>
      <c r="B9" s="260" t="s">
        <v>242</v>
      </c>
      <c r="C9" s="261" t="s">
        <v>23</v>
      </c>
      <c r="D9" s="268">
        <v>25.6</v>
      </c>
      <c r="E9" s="227">
        <f>(D9/100)*5+D9</f>
        <v>26.880000000000003</v>
      </c>
      <c r="F9" s="227">
        <v>26.9</v>
      </c>
      <c r="G9" s="69"/>
      <c r="H9" s="269"/>
      <c r="I9" s="270" t="s">
        <v>243</v>
      </c>
      <c r="J9" s="265"/>
      <c r="K9" s="261" t="s">
        <v>23</v>
      </c>
      <c r="L9" s="211">
        <v>22.3</v>
      </c>
      <c r="M9" s="227">
        <f>(L9/100)*5+L9</f>
        <v>23.415</v>
      </c>
      <c r="N9" s="227">
        <f>(M9/100)*10+M9</f>
        <v>25.7565</v>
      </c>
      <c r="O9" s="266"/>
    </row>
    <row r="10" spans="1:15" s="23" customFormat="1" ht="12.75" customHeight="1">
      <c r="A10" s="267"/>
      <c r="B10" s="260" t="s">
        <v>244</v>
      </c>
      <c r="C10" s="261" t="s">
        <v>23</v>
      </c>
      <c r="D10" s="271">
        <v>32.9</v>
      </c>
      <c r="E10" s="272">
        <f>(D10/100)*5+D10</f>
        <v>34.545</v>
      </c>
      <c r="F10" s="272">
        <v>34.5</v>
      </c>
      <c r="G10" s="69"/>
      <c r="H10" s="269"/>
      <c r="I10" s="270" t="s">
        <v>245</v>
      </c>
      <c r="J10" s="265"/>
      <c r="K10" s="261" t="s">
        <v>23</v>
      </c>
      <c r="L10" s="211">
        <v>39.4</v>
      </c>
      <c r="M10" s="227">
        <f>(L10/100)*5+L10</f>
        <v>41.37</v>
      </c>
      <c r="N10" s="227">
        <v>48.3</v>
      </c>
      <c r="O10" s="266"/>
    </row>
    <row r="11" spans="1:15" s="23" customFormat="1" ht="12.75" customHeight="1">
      <c r="A11" s="267"/>
      <c r="B11" s="1051" t="s">
        <v>246</v>
      </c>
      <c r="C11" s="1052"/>
      <c r="D11" s="1052"/>
      <c r="E11" s="1052"/>
      <c r="F11" s="1052"/>
      <c r="G11" s="1052"/>
      <c r="H11" s="269"/>
      <c r="I11" s="273" t="s">
        <v>247</v>
      </c>
      <c r="J11" s="265"/>
      <c r="K11" s="261" t="s">
        <v>23</v>
      </c>
      <c r="L11" s="241">
        <v>29.2</v>
      </c>
      <c r="M11" s="272">
        <f>(L11/100)*5+L11</f>
        <v>30.66</v>
      </c>
      <c r="N11" s="272">
        <v>35.5</v>
      </c>
      <c r="O11" s="266"/>
    </row>
    <row r="12" spans="1:15" s="23" customFormat="1" ht="12.75" customHeight="1">
      <c r="A12" s="267"/>
      <c r="B12" s="260" t="s">
        <v>248</v>
      </c>
      <c r="C12" s="261" t="s">
        <v>23</v>
      </c>
      <c r="D12" s="274">
        <v>18.7</v>
      </c>
      <c r="E12" s="263">
        <f>(D12/100)*5+D12</f>
        <v>19.634999999999998</v>
      </c>
      <c r="F12" s="263">
        <v>19.6</v>
      </c>
      <c r="G12" s="69"/>
      <c r="H12" s="269"/>
      <c r="I12" s="1051" t="s">
        <v>249</v>
      </c>
      <c r="J12" s="1052"/>
      <c r="K12" s="1052"/>
      <c r="L12" s="1052"/>
      <c r="M12" s="1052"/>
      <c r="N12" s="1052"/>
      <c r="O12" s="1053"/>
    </row>
    <row r="13" spans="1:15" s="23" customFormat="1" ht="12.75" customHeight="1">
      <c r="A13" s="267"/>
      <c r="B13" s="260" t="s">
        <v>250</v>
      </c>
      <c r="C13" s="261" t="s">
        <v>23</v>
      </c>
      <c r="D13" s="275">
        <v>28.4</v>
      </c>
      <c r="E13" s="227">
        <f>(D13/100)*5+D13</f>
        <v>29.82</v>
      </c>
      <c r="F13" s="227">
        <v>29.8</v>
      </c>
      <c r="G13" s="69"/>
      <c r="H13" s="269"/>
      <c r="I13" s="264" t="s">
        <v>251</v>
      </c>
      <c r="J13" s="265"/>
      <c r="K13" s="261" t="s">
        <v>23</v>
      </c>
      <c r="L13" s="211">
        <v>133</v>
      </c>
      <c r="M13" s="227">
        <v>141.9</v>
      </c>
      <c r="N13" s="227">
        <v>158.1</v>
      </c>
      <c r="O13" s="266"/>
    </row>
    <row r="14" spans="1:15" s="23" customFormat="1" ht="12.75" customHeight="1">
      <c r="A14" s="267"/>
      <c r="B14" s="260" t="s">
        <v>252</v>
      </c>
      <c r="C14" s="261" t="s">
        <v>23</v>
      </c>
      <c r="D14" s="275">
        <v>37.8</v>
      </c>
      <c r="E14" s="227">
        <f>(D14/100)*5+D14</f>
        <v>39.69</v>
      </c>
      <c r="F14" s="227">
        <v>39.7</v>
      </c>
      <c r="G14" s="69"/>
      <c r="H14" s="269"/>
      <c r="I14" s="270" t="s">
        <v>253</v>
      </c>
      <c r="J14" s="265"/>
      <c r="K14" s="261" t="s">
        <v>23</v>
      </c>
      <c r="L14" s="211">
        <v>213.5</v>
      </c>
      <c r="M14" s="227">
        <f>(L14/100)*5+L14</f>
        <v>224.175</v>
      </c>
      <c r="N14" s="227">
        <v>258.6</v>
      </c>
      <c r="O14" s="266"/>
    </row>
    <row r="15" spans="1:15" s="23" customFormat="1" ht="12.75" customHeight="1">
      <c r="A15" s="267"/>
      <c r="B15" s="260" t="s">
        <v>254</v>
      </c>
      <c r="C15" s="261" t="s">
        <v>23</v>
      </c>
      <c r="D15" s="276">
        <v>51.1</v>
      </c>
      <c r="E15" s="272">
        <f>(D15/100)*5+D15</f>
        <v>53.655</v>
      </c>
      <c r="F15" s="272">
        <v>53.7</v>
      </c>
      <c r="G15" s="69"/>
      <c r="H15" s="269"/>
      <c r="I15" s="270" t="s">
        <v>255</v>
      </c>
      <c r="J15" s="265"/>
      <c r="K15" s="261" t="s">
        <v>23</v>
      </c>
      <c r="L15" s="211">
        <v>48.4</v>
      </c>
      <c r="M15" s="227">
        <f>(L15/100)*5+L15</f>
        <v>50.82</v>
      </c>
      <c r="N15" s="227">
        <v>59.1</v>
      </c>
      <c r="O15" s="266"/>
    </row>
    <row r="16" spans="1:15" s="23" customFormat="1" ht="12.75" customHeight="1">
      <c r="A16" s="267"/>
      <c r="B16" s="1051" t="s">
        <v>256</v>
      </c>
      <c r="C16" s="1052"/>
      <c r="D16" s="1052"/>
      <c r="E16" s="1052"/>
      <c r="F16" s="1052"/>
      <c r="G16" s="1053"/>
      <c r="H16" s="277"/>
      <c r="I16" s="273" t="s">
        <v>257</v>
      </c>
      <c r="J16" s="265"/>
      <c r="K16" s="261" t="s">
        <v>23</v>
      </c>
      <c r="L16" s="211">
        <v>110.1</v>
      </c>
      <c r="M16" s="227">
        <f>(L16/100)*5+L16</f>
        <v>115.60499999999999</v>
      </c>
      <c r="N16" s="227">
        <f>(M16/100)*10+M16</f>
        <v>127.16549999999998</v>
      </c>
      <c r="O16" s="266"/>
    </row>
    <row r="17" spans="1:15" s="23" customFormat="1" ht="12.75" customHeight="1">
      <c r="A17" s="267"/>
      <c r="B17" s="278" t="s">
        <v>350</v>
      </c>
      <c r="C17" s="261" t="s">
        <v>23</v>
      </c>
      <c r="D17" s="239">
        <v>32.8</v>
      </c>
      <c r="E17" s="263">
        <f aca="true" t="shared" si="0" ref="E17:E22">(D17/100)*5+D17</f>
        <v>34.44</v>
      </c>
      <c r="F17" s="263">
        <v>31.8</v>
      </c>
      <c r="G17" s="279"/>
      <c r="H17" s="269"/>
      <c r="I17" s="1051" t="s">
        <v>258</v>
      </c>
      <c r="J17" s="1052"/>
      <c r="K17" s="1052"/>
      <c r="L17" s="1052"/>
      <c r="M17" s="1052"/>
      <c r="N17" s="1052"/>
      <c r="O17" s="1053"/>
    </row>
    <row r="18" spans="1:15" s="23" customFormat="1" ht="12.75" customHeight="1">
      <c r="A18" s="267"/>
      <c r="B18" s="260" t="s">
        <v>259</v>
      </c>
      <c r="C18" s="261" t="s">
        <v>23</v>
      </c>
      <c r="D18" s="211">
        <v>46.1</v>
      </c>
      <c r="E18" s="227">
        <f t="shared" si="0"/>
        <v>48.405</v>
      </c>
      <c r="F18" s="227">
        <v>46.75</v>
      </c>
      <c r="G18" s="69"/>
      <c r="H18" s="269"/>
      <c r="I18" s="264" t="s">
        <v>260</v>
      </c>
      <c r="J18" s="265"/>
      <c r="K18" s="261" t="s">
        <v>23</v>
      </c>
      <c r="L18" s="211">
        <v>198.1</v>
      </c>
      <c r="M18" s="227">
        <v>206.5</v>
      </c>
      <c r="N18" s="227">
        <v>201.7</v>
      </c>
      <c r="O18" s="266"/>
    </row>
    <row r="19" spans="1:15" s="23" customFormat="1" ht="12.75" customHeight="1">
      <c r="A19" s="267"/>
      <c r="B19" s="260" t="s">
        <v>261</v>
      </c>
      <c r="C19" s="261" t="s">
        <v>23</v>
      </c>
      <c r="D19" s="211">
        <v>60.6</v>
      </c>
      <c r="E19" s="227">
        <f t="shared" si="0"/>
        <v>63.63</v>
      </c>
      <c r="F19" s="227">
        <v>60.95</v>
      </c>
      <c r="G19" s="69"/>
      <c r="H19" s="269"/>
      <c r="I19" s="270" t="s">
        <v>262</v>
      </c>
      <c r="J19" s="265"/>
      <c r="K19" s="261" t="s">
        <v>23</v>
      </c>
      <c r="L19" s="211">
        <v>139.7</v>
      </c>
      <c r="M19" s="227">
        <f aca="true" t="shared" si="1" ref="M19:M29">(L19/100)*5+L19</f>
        <v>146.685</v>
      </c>
      <c r="N19" s="227">
        <v>178.5</v>
      </c>
      <c r="O19" s="266"/>
    </row>
    <row r="20" spans="1:15" s="23" customFormat="1" ht="12.75" customHeight="1">
      <c r="A20" s="267"/>
      <c r="B20" s="260" t="s">
        <v>263</v>
      </c>
      <c r="C20" s="261" t="s">
        <v>23</v>
      </c>
      <c r="D20" s="268">
        <v>84.5</v>
      </c>
      <c r="E20" s="227">
        <f t="shared" si="0"/>
        <v>88.725</v>
      </c>
      <c r="F20" s="227">
        <v>86.8</v>
      </c>
      <c r="G20" s="69"/>
      <c r="H20" s="269"/>
      <c r="I20" s="270" t="s">
        <v>264</v>
      </c>
      <c r="J20" s="265"/>
      <c r="K20" s="261" t="s">
        <v>23</v>
      </c>
      <c r="L20" s="211">
        <v>163.7</v>
      </c>
      <c r="M20" s="227">
        <f t="shared" si="1"/>
        <v>171.885</v>
      </c>
      <c r="N20" s="227">
        <v>163.5</v>
      </c>
      <c r="O20" s="266"/>
    </row>
    <row r="21" spans="1:15" s="23" customFormat="1" ht="12.75" customHeight="1">
      <c r="A21" s="267"/>
      <c r="B21" s="260" t="s">
        <v>265</v>
      </c>
      <c r="C21" s="261" t="s">
        <v>23</v>
      </c>
      <c r="D21" s="268">
        <v>126.2</v>
      </c>
      <c r="E21" s="227">
        <f t="shared" si="0"/>
        <v>132.51</v>
      </c>
      <c r="F21" s="227">
        <v>129.2</v>
      </c>
      <c r="G21" s="69"/>
      <c r="H21" s="269"/>
      <c r="I21" s="270" t="s">
        <v>266</v>
      </c>
      <c r="J21" s="265"/>
      <c r="K21" s="261" t="s">
        <v>23</v>
      </c>
      <c r="L21" s="211">
        <v>159.8</v>
      </c>
      <c r="M21" s="227">
        <f t="shared" si="1"/>
        <v>167.79000000000002</v>
      </c>
      <c r="N21" s="227">
        <v>162.8</v>
      </c>
      <c r="O21" s="266"/>
    </row>
    <row r="22" spans="1:15" s="23" customFormat="1" ht="12.75" customHeight="1">
      <c r="A22" s="267"/>
      <c r="B22" s="280" t="s">
        <v>267</v>
      </c>
      <c r="C22" s="261" t="s">
        <v>23</v>
      </c>
      <c r="D22" s="271">
        <v>179.6</v>
      </c>
      <c r="E22" s="272">
        <f t="shared" si="0"/>
        <v>188.57999999999998</v>
      </c>
      <c r="F22" s="272">
        <v>170.5</v>
      </c>
      <c r="G22" s="281"/>
      <c r="H22" s="269"/>
      <c r="I22" s="270" t="s">
        <v>268</v>
      </c>
      <c r="J22" s="265"/>
      <c r="K22" s="261" t="s">
        <v>23</v>
      </c>
      <c r="L22" s="211">
        <v>127.2</v>
      </c>
      <c r="M22" s="227">
        <f t="shared" si="1"/>
        <v>133.56</v>
      </c>
      <c r="N22" s="227">
        <v>137.7</v>
      </c>
      <c r="O22" s="266"/>
    </row>
    <row r="23" spans="1:16" s="23" customFormat="1" ht="12.75" customHeight="1">
      <c r="A23" s="267"/>
      <c r="B23" s="1051" t="s">
        <v>269</v>
      </c>
      <c r="C23" s="1052"/>
      <c r="D23" s="1052"/>
      <c r="E23" s="1052"/>
      <c r="F23" s="1052"/>
      <c r="G23" s="1053"/>
      <c r="H23" s="277"/>
      <c r="I23" s="270" t="s">
        <v>270</v>
      </c>
      <c r="J23" s="265"/>
      <c r="K23" s="261" t="s">
        <v>23</v>
      </c>
      <c r="L23" s="211">
        <v>147.1</v>
      </c>
      <c r="M23" s="227">
        <f t="shared" si="1"/>
        <v>154.45499999999998</v>
      </c>
      <c r="N23" s="227">
        <v>151.5</v>
      </c>
      <c r="O23" s="266"/>
      <c r="P23" s="282"/>
    </row>
    <row r="24" spans="1:15" s="23" customFormat="1" ht="12.75" customHeight="1">
      <c r="A24" s="267"/>
      <c r="B24" s="283" t="s">
        <v>351</v>
      </c>
      <c r="C24" s="261" t="s">
        <v>23</v>
      </c>
      <c r="D24" s="274">
        <v>40.8</v>
      </c>
      <c r="E24" s="263">
        <f aca="true" t="shared" si="2" ref="E24:E29">(D24/100)*5+D24</f>
        <v>42.839999999999996</v>
      </c>
      <c r="F24" s="263">
        <v>45.3</v>
      </c>
      <c r="G24" s="279"/>
      <c r="H24" s="269"/>
      <c r="I24" s="270" t="s">
        <v>271</v>
      </c>
      <c r="J24" s="265"/>
      <c r="K24" s="261" t="s">
        <v>23</v>
      </c>
      <c r="L24" s="211">
        <v>73.5</v>
      </c>
      <c r="M24" s="227">
        <f t="shared" si="1"/>
        <v>77.175</v>
      </c>
      <c r="N24" s="227">
        <v>86.7</v>
      </c>
      <c r="O24" s="266"/>
    </row>
    <row r="25" spans="1:15" s="23" customFormat="1" ht="12.75" customHeight="1">
      <c r="A25" s="267"/>
      <c r="B25" s="260" t="s">
        <v>272</v>
      </c>
      <c r="C25" s="261" t="s">
        <v>23</v>
      </c>
      <c r="D25" s="275">
        <v>64.5</v>
      </c>
      <c r="E25" s="227">
        <f t="shared" si="2"/>
        <v>67.725</v>
      </c>
      <c r="F25" s="227">
        <v>65.9</v>
      </c>
      <c r="G25" s="69"/>
      <c r="H25" s="269"/>
      <c r="I25" s="284" t="s">
        <v>352</v>
      </c>
      <c r="J25" s="265"/>
      <c r="K25" s="261" t="s">
        <v>23</v>
      </c>
      <c r="L25" s="268">
        <v>215.3</v>
      </c>
      <c r="M25" s="227">
        <f t="shared" si="1"/>
        <v>226.065</v>
      </c>
      <c r="N25" s="227">
        <v>220.5</v>
      </c>
      <c r="O25" s="266"/>
    </row>
    <row r="26" spans="1:15" s="23" customFormat="1" ht="12.75" customHeight="1">
      <c r="A26" s="267"/>
      <c r="B26" s="260" t="s">
        <v>273</v>
      </c>
      <c r="C26" s="261" t="s">
        <v>23</v>
      </c>
      <c r="D26" s="275">
        <v>88.4</v>
      </c>
      <c r="E26" s="227">
        <f t="shared" si="2"/>
        <v>92.82000000000001</v>
      </c>
      <c r="F26" s="227">
        <v>90.8</v>
      </c>
      <c r="G26" s="69"/>
      <c r="H26" s="269"/>
      <c r="I26" s="285" t="s">
        <v>353</v>
      </c>
      <c r="J26" s="265"/>
      <c r="K26" s="261" t="s">
        <v>23</v>
      </c>
      <c r="L26" s="211">
        <v>109.6</v>
      </c>
      <c r="M26" s="227">
        <f t="shared" si="1"/>
        <v>115.08</v>
      </c>
      <c r="N26" s="227">
        <v>109.9</v>
      </c>
      <c r="O26" s="266"/>
    </row>
    <row r="27" spans="1:15" s="23" customFormat="1" ht="12.75" customHeight="1">
      <c r="A27" s="267"/>
      <c r="B27" s="260" t="s">
        <v>274</v>
      </c>
      <c r="C27" s="261" t="s">
        <v>23</v>
      </c>
      <c r="D27" s="275">
        <v>129.8</v>
      </c>
      <c r="E27" s="227">
        <f t="shared" si="2"/>
        <v>136.29000000000002</v>
      </c>
      <c r="F27" s="227">
        <v>135.6</v>
      </c>
      <c r="G27" s="69"/>
      <c r="H27" s="269"/>
      <c r="I27" s="284" t="s">
        <v>354</v>
      </c>
      <c r="J27" s="265"/>
      <c r="K27" s="261" t="s">
        <v>23</v>
      </c>
      <c r="L27" s="211">
        <v>31.8</v>
      </c>
      <c r="M27" s="227">
        <f t="shared" si="1"/>
        <v>33.39</v>
      </c>
      <c r="N27" s="227">
        <v>38.6</v>
      </c>
      <c r="O27" s="266"/>
    </row>
    <row r="28" spans="1:15" s="23" customFormat="1" ht="12.75" customHeight="1">
      <c r="A28" s="267"/>
      <c r="B28" s="260" t="s">
        <v>275</v>
      </c>
      <c r="C28" s="261" t="s">
        <v>23</v>
      </c>
      <c r="D28" s="275">
        <v>188.1</v>
      </c>
      <c r="E28" s="227">
        <f t="shared" si="2"/>
        <v>197.505</v>
      </c>
      <c r="F28" s="227">
        <v>193.5</v>
      </c>
      <c r="G28" s="69"/>
      <c r="H28" s="269"/>
      <c r="I28" s="286" t="s">
        <v>355</v>
      </c>
      <c r="J28" s="265"/>
      <c r="K28" s="261" t="s">
        <v>23</v>
      </c>
      <c r="L28" s="275">
        <v>466.2</v>
      </c>
      <c r="M28" s="227">
        <f t="shared" si="1"/>
        <v>489.51</v>
      </c>
      <c r="N28" s="227">
        <v>645</v>
      </c>
      <c r="O28" s="266"/>
    </row>
    <row r="29" spans="1:15" s="23" customFormat="1" ht="12.75" customHeight="1">
      <c r="A29" s="267"/>
      <c r="B29" s="260" t="s">
        <v>276</v>
      </c>
      <c r="C29" s="261" t="s">
        <v>23</v>
      </c>
      <c r="D29" s="276">
        <v>233.4</v>
      </c>
      <c r="E29" s="272">
        <f t="shared" si="2"/>
        <v>245.07</v>
      </c>
      <c r="F29" s="272">
        <v>226.4</v>
      </c>
      <c r="G29" s="69"/>
      <c r="H29" s="269"/>
      <c r="I29" s="286" t="s">
        <v>356</v>
      </c>
      <c r="J29" s="265"/>
      <c r="K29" s="261" t="s">
        <v>23</v>
      </c>
      <c r="L29" s="275">
        <v>302.6</v>
      </c>
      <c r="M29" s="227">
        <f t="shared" si="1"/>
        <v>317.73</v>
      </c>
      <c r="N29" s="227">
        <v>335</v>
      </c>
      <c r="O29" s="266"/>
    </row>
    <row r="30" spans="1:15" s="23" customFormat="1" ht="12.75" customHeight="1">
      <c r="A30" s="267"/>
      <c r="B30" s="1051" t="s">
        <v>277</v>
      </c>
      <c r="C30" s="1052"/>
      <c r="D30" s="1052"/>
      <c r="E30" s="1052"/>
      <c r="F30" s="1052"/>
      <c r="G30" s="1053"/>
      <c r="H30" s="269"/>
      <c r="I30" s="286" t="s">
        <v>357</v>
      </c>
      <c r="J30" s="287"/>
      <c r="K30" s="261" t="s">
        <v>23</v>
      </c>
      <c r="L30" s="275">
        <v>413</v>
      </c>
      <c r="M30" s="227">
        <v>429</v>
      </c>
      <c r="N30" s="227">
        <v>441.4</v>
      </c>
      <c r="O30" s="266"/>
    </row>
    <row r="31" spans="1:15" s="23" customFormat="1" ht="12.75" customHeight="1">
      <c r="A31" s="267"/>
      <c r="B31" s="288" t="s">
        <v>278</v>
      </c>
      <c r="C31" s="261" t="s">
        <v>23</v>
      </c>
      <c r="D31" s="274">
        <v>98.7</v>
      </c>
      <c r="E31" s="263">
        <f>(D31/100)*5+D31</f>
        <v>103.635</v>
      </c>
      <c r="F31" s="263">
        <v>103.7</v>
      </c>
      <c r="G31" s="69"/>
      <c r="H31" s="269"/>
      <c r="I31" s="286" t="s">
        <v>358</v>
      </c>
      <c r="J31" s="287"/>
      <c r="K31" s="261" t="s">
        <v>23</v>
      </c>
      <c r="L31" s="275">
        <v>202</v>
      </c>
      <c r="M31" s="227">
        <f>(L31/100)*5+L31</f>
        <v>212.1</v>
      </c>
      <c r="N31" s="227">
        <v>255.3</v>
      </c>
      <c r="O31" s="266"/>
    </row>
    <row r="32" spans="1:15" s="23" customFormat="1" ht="12.75" customHeight="1">
      <c r="A32" s="267"/>
      <c r="B32" s="288" t="s">
        <v>279</v>
      </c>
      <c r="C32" s="261" t="s">
        <v>23</v>
      </c>
      <c r="D32" s="275">
        <v>138.4</v>
      </c>
      <c r="E32" s="227">
        <f>(D32/100)*5+D32</f>
        <v>145.32</v>
      </c>
      <c r="F32" s="227">
        <v>148</v>
      </c>
      <c r="G32" s="69"/>
      <c r="H32" s="269"/>
      <c r="I32" s="286" t="s">
        <v>359</v>
      </c>
      <c r="J32" s="287"/>
      <c r="K32" s="261" t="s">
        <v>23</v>
      </c>
      <c r="L32" s="275">
        <v>160.8</v>
      </c>
      <c r="M32" s="227">
        <v>167.5</v>
      </c>
      <c r="N32" s="227">
        <v>173.4</v>
      </c>
      <c r="O32" s="266"/>
    </row>
    <row r="33" spans="1:15" s="23" customFormat="1" ht="12.75" customHeight="1">
      <c r="A33" s="267"/>
      <c r="B33" s="288" t="s">
        <v>280</v>
      </c>
      <c r="C33" s="261" t="s">
        <v>23</v>
      </c>
      <c r="D33" s="275">
        <v>192.4</v>
      </c>
      <c r="E33" s="227">
        <f>(D33/100)*5+D33</f>
        <v>202.02</v>
      </c>
      <c r="F33" s="227">
        <v>215</v>
      </c>
      <c r="G33" s="69"/>
      <c r="H33" s="269"/>
      <c r="I33" s="289" t="s">
        <v>360</v>
      </c>
      <c r="J33" s="287"/>
      <c r="K33" s="261" t="s">
        <v>23</v>
      </c>
      <c r="L33" s="275">
        <v>55.4</v>
      </c>
      <c r="M33" s="227">
        <f aca="true" t="shared" si="3" ref="M33:M39">(L33/100)*5+L33</f>
        <v>58.17</v>
      </c>
      <c r="N33" s="227">
        <v>68.5</v>
      </c>
      <c r="O33" s="266"/>
    </row>
    <row r="34" spans="1:15" s="23" customFormat="1" ht="12.75" customHeight="1">
      <c r="A34" s="267"/>
      <c r="B34" s="288" t="s">
        <v>281</v>
      </c>
      <c r="C34" s="261" t="s">
        <v>23</v>
      </c>
      <c r="D34" s="275">
        <v>206</v>
      </c>
      <c r="E34" s="227">
        <f>(D34/100)*5+D34</f>
        <v>216.3</v>
      </c>
      <c r="F34" s="227">
        <v>220</v>
      </c>
      <c r="G34" s="69"/>
      <c r="H34" s="269"/>
      <c r="I34" s="289" t="s">
        <v>361</v>
      </c>
      <c r="J34" s="287"/>
      <c r="K34" s="261" t="s">
        <v>23</v>
      </c>
      <c r="L34" s="275">
        <v>27</v>
      </c>
      <c r="M34" s="227">
        <f t="shared" si="3"/>
        <v>28.35</v>
      </c>
      <c r="N34" s="227">
        <f>(M34/100)*10+M34</f>
        <v>31.185000000000002</v>
      </c>
      <c r="O34" s="266"/>
    </row>
    <row r="35" spans="1:15" s="23" customFormat="1" ht="12.75" customHeight="1">
      <c r="A35" s="267"/>
      <c r="B35" s="288" t="s">
        <v>282</v>
      </c>
      <c r="C35" s="261" t="s">
        <v>23</v>
      </c>
      <c r="D35" s="276">
        <v>227.5</v>
      </c>
      <c r="E35" s="272">
        <f>(D35/100)*5+D35</f>
        <v>238.875</v>
      </c>
      <c r="F35" s="272">
        <v>251</v>
      </c>
      <c r="G35" s="69"/>
      <c r="H35" s="269"/>
      <c r="I35" s="289" t="s">
        <v>362</v>
      </c>
      <c r="J35" s="287"/>
      <c r="K35" s="261" t="s">
        <v>23</v>
      </c>
      <c r="L35" s="275">
        <v>80.9</v>
      </c>
      <c r="M35" s="227">
        <f t="shared" si="3"/>
        <v>84.94500000000001</v>
      </c>
      <c r="N35" s="227">
        <f>(M35/100)*10+M35</f>
        <v>93.43950000000001</v>
      </c>
      <c r="O35" s="266"/>
    </row>
    <row r="36" spans="1:15" s="23" customFormat="1" ht="12.75" customHeight="1">
      <c r="A36" s="267"/>
      <c r="B36" s="1051" t="s">
        <v>283</v>
      </c>
      <c r="C36" s="1052"/>
      <c r="D36" s="1052"/>
      <c r="E36" s="1052"/>
      <c r="F36" s="1052"/>
      <c r="G36" s="1052"/>
      <c r="H36" s="269"/>
      <c r="I36" s="290" t="s">
        <v>363</v>
      </c>
      <c r="J36" s="287"/>
      <c r="K36" s="261" t="s">
        <v>23</v>
      </c>
      <c r="L36" s="275">
        <v>158.7</v>
      </c>
      <c r="M36" s="227">
        <f t="shared" si="3"/>
        <v>166.635</v>
      </c>
      <c r="N36" s="227">
        <v>212.5</v>
      </c>
      <c r="O36" s="266"/>
    </row>
    <row r="37" spans="1:15" s="23" customFormat="1" ht="12.75" customHeight="1">
      <c r="A37" s="267"/>
      <c r="B37" s="288" t="s">
        <v>284</v>
      </c>
      <c r="C37" s="261" t="s">
        <v>23</v>
      </c>
      <c r="D37" s="275">
        <v>105.4</v>
      </c>
      <c r="E37" s="227">
        <f>(D37/100)*5+D37</f>
        <v>110.67</v>
      </c>
      <c r="F37" s="227">
        <v>115.5</v>
      </c>
      <c r="G37" s="69"/>
      <c r="H37" s="269"/>
      <c r="I37" s="291" t="s">
        <v>364</v>
      </c>
      <c r="J37" s="43"/>
      <c r="K37" s="261" t="s">
        <v>23</v>
      </c>
      <c r="L37" s="211">
        <v>37</v>
      </c>
      <c r="M37" s="227">
        <f t="shared" si="3"/>
        <v>38.85</v>
      </c>
      <c r="N37" s="227">
        <f>(M37/100)*10+M37</f>
        <v>42.735</v>
      </c>
      <c r="O37" s="266"/>
    </row>
    <row r="38" spans="1:15" s="23" customFormat="1" ht="12.75" customHeight="1">
      <c r="A38" s="267"/>
      <c r="B38" s="288" t="s">
        <v>285</v>
      </c>
      <c r="C38" s="261" t="s">
        <v>23</v>
      </c>
      <c r="D38" s="275">
        <v>155</v>
      </c>
      <c r="E38" s="227">
        <f>(D38/100)*5+D38</f>
        <v>162.75</v>
      </c>
      <c r="F38" s="227">
        <v>166.7</v>
      </c>
      <c r="G38" s="69"/>
      <c r="H38" s="269"/>
      <c r="I38" s="292" t="s">
        <v>286</v>
      </c>
      <c r="J38" s="43"/>
      <c r="K38" s="261" t="s">
        <v>23</v>
      </c>
      <c r="L38" s="211">
        <v>59.8</v>
      </c>
      <c r="M38" s="227">
        <f t="shared" si="3"/>
        <v>62.79</v>
      </c>
      <c r="N38" s="227">
        <v>78.3</v>
      </c>
      <c r="O38" s="266"/>
    </row>
    <row r="39" spans="1:15" s="23" customFormat="1" ht="12.75" customHeight="1">
      <c r="A39" s="267"/>
      <c r="B39" s="288" t="s">
        <v>287</v>
      </c>
      <c r="C39" s="261" t="s">
        <v>23</v>
      </c>
      <c r="D39" s="275">
        <v>246.7</v>
      </c>
      <c r="E39" s="227">
        <f>(D39/100)*5+D39</f>
        <v>259.03499999999997</v>
      </c>
      <c r="F39" s="227">
        <v>264.3</v>
      </c>
      <c r="G39" s="69"/>
      <c r="H39" s="269"/>
      <c r="I39" s="293" t="s">
        <v>288</v>
      </c>
      <c r="J39" s="265"/>
      <c r="K39" s="261" t="s">
        <v>23</v>
      </c>
      <c r="L39" s="211">
        <v>37</v>
      </c>
      <c r="M39" s="227">
        <f t="shared" si="3"/>
        <v>38.85</v>
      </c>
      <c r="N39" s="227">
        <f>(M39/100)*10+M39</f>
        <v>42.735</v>
      </c>
      <c r="O39" s="294"/>
    </row>
    <row r="40" spans="1:15" s="23" customFormat="1" ht="12.75" customHeight="1">
      <c r="A40" s="267"/>
      <c r="B40" s="288" t="s">
        <v>289</v>
      </c>
      <c r="C40" s="261" t="s">
        <v>23</v>
      </c>
      <c r="D40" s="275">
        <v>255</v>
      </c>
      <c r="E40" s="227">
        <f>(D40/100)*5+D40</f>
        <v>267.75</v>
      </c>
      <c r="F40" s="227">
        <v>279.6</v>
      </c>
      <c r="G40" s="69"/>
      <c r="H40" s="269"/>
      <c r="I40" s="1051" t="s">
        <v>290</v>
      </c>
      <c r="J40" s="1052"/>
      <c r="K40" s="1052"/>
      <c r="L40" s="1052"/>
      <c r="M40" s="1052"/>
      <c r="N40" s="1052"/>
      <c r="O40" s="1053"/>
    </row>
    <row r="41" spans="1:15" s="23" customFormat="1" ht="12.75" customHeight="1">
      <c r="A41" s="267"/>
      <c r="B41" s="288" t="s">
        <v>291</v>
      </c>
      <c r="C41" s="261" t="s">
        <v>23</v>
      </c>
      <c r="D41" s="275">
        <v>266.8</v>
      </c>
      <c r="E41" s="227">
        <f>(D41/100)*5+D41</f>
        <v>280.14</v>
      </c>
      <c r="F41" s="227">
        <v>285</v>
      </c>
      <c r="G41" s="69"/>
      <c r="H41" s="269"/>
      <c r="I41" s="295" t="s">
        <v>292</v>
      </c>
      <c r="J41" s="296"/>
      <c r="K41" s="261" t="s">
        <v>23</v>
      </c>
      <c r="L41" s="274">
        <v>85.7</v>
      </c>
      <c r="M41" s="263">
        <f aca="true" t="shared" si="4" ref="M41:M46">(L41/100)*5+L41</f>
        <v>89.985</v>
      </c>
      <c r="N41" s="263">
        <v>101.9</v>
      </c>
      <c r="O41" s="297"/>
    </row>
    <row r="42" spans="1:15" s="23" customFormat="1" ht="12.75" customHeight="1">
      <c r="A42" s="267"/>
      <c r="B42" s="1051" t="s">
        <v>293</v>
      </c>
      <c r="C42" s="1052"/>
      <c r="D42" s="1052"/>
      <c r="E42" s="1052"/>
      <c r="F42" s="1052"/>
      <c r="G42" s="1053"/>
      <c r="H42" s="298"/>
      <c r="I42" s="299" t="s">
        <v>294</v>
      </c>
      <c r="J42" s="296"/>
      <c r="K42" s="261" t="s">
        <v>23</v>
      </c>
      <c r="L42" s="275">
        <v>124.5</v>
      </c>
      <c r="M42" s="227">
        <f t="shared" si="4"/>
        <v>130.725</v>
      </c>
      <c r="N42" s="227">
        <v>144.4</v>
      </c>
      <c r="O42" s="297"/>
    </row>
    <row r="43" spans="1:15" s="23" customFormat="1" ht="12.75" customHeight="1">
      <c r="A43" s="267"/>
      <c r="B43" s="300" t="s">
        <v>295</v>
      </c>
      <c r="C43" s="261" t="s">
        <v>23</v>
      </c>
      <c r="D43" s="301">
        <v>102</v>
      </c>
      <c r="E43" s="227">
        <f>(D43/100)*5+D43</f>
        <v>107.1</v>
      </c>
      <c r="F43" s="227">
        <v>124.7</v>
      </c>
      <c r="G43" s="279"/>
      <c r="H43" s="298"/>
      <c r="I43" s="299" t="s">
        <v>296</v>
      </c>
      <c r="J43" s="296"/>
      <c r="K43" s="261" t="s">
        <v>23</v>
      </c>
      <c r="L43" s="275">
        <v>157.9</v>
      </c>
      <c r="M43" s="227">
        <f t="shared" si="4"/>
        <v>165.79500000000002</v>
      </c>
      <c r="N43" s="227">
        <v>190.2</v>
      </c>
      <c r="O43" s="297"/>
    </row>
    <row r="44" spans="1:15" s="23" customFormat="1" ht="12.75" customHeight="1">
      <c r="A44" s="267"/>
      <c r="B44" s="302" t="s">
        <v>297</v>
      </c>
      <c r="C44" s="261" t="s">
        <v>23</v>
      </c>
      <c r="D44" s="66">
        <v>115</v>
      </c>
      <c r="E44" s="227">
        <f>(D44/100)*5+D44</f>
        <v>120.75</v>
      </c>
      <c r="F44" s="227">
        <v>139.8</v>
      </c>
      <c r="G44" s="69"/>
      <c r="H44" s="298"/>
      <c r="I44" s="299" t="s">
        <v>298</v>
      </c>
      <c r="J44" s="296"/>
      <c r="K44" s="261" t="s">
        <v>23</v>
      </c>
      <c r="L44" s="275">
        <v>287.4</v>
      </c>
      <c r="M44" s="227">
        <f t="shared" si="4"/>
        <v>301.77</v>
      </c>
      <c r="N44" s="227">
        <v>348.7</v>
      </c>
      <c r="O44" s="297"/>
    </row>
    <row r="45" spans="1:15" s="23" customFormat="1" ht="12.75" customHeight="1">
      <c r="A45" s="267"/>
      <c r="B45" s="303" t="s">
        <v>299</v>
      </c>
      <c r="C45" s="261" t="s">
        <v>23</v>
      </c>
      <c r="D45" s="66">
        <v>191</v>
      </c>
      <c r="E45" s="227">
        <f>(D45/100)*5+D45</f>
        <v>200.55</v>
      </c>
      <c r="F45" s="227">
        <v>228.7</v>
      </c>
      <c r="G45" s="69"/>
      <c r="H45" s="298"/>
      <c r="I45" s="304" t="s">
        <v>365</v>
      </c>
      <c r="J45" s="296"/>
      <c r="K45" s="261" t="s">
        <v>23</v>
      </c>
      <c r="L45" s="268">
        <v>7</v>
      </c>
      <c r="M45" s="227">
        <f t="shared" si="4"/>
        <v>7.35</v>
      </c>
      <c r="N45" s="227">
        <v>6.8</v>
      </c>
      <c r="O45" s="297"/>
    </row>
    <row r="46" spans="1:15" s="23" customFormat="1" ht="12.75" customHeight="1">
      <c r="A46" s="267"/>
      <c r="B46" s="305" t="s">
        <v>300</v>
      </c>
      <c r="C46" s="261" t="s">
        <v>23</v>
      </c>
      <c r="D46" s="301">
        <v>164</v>
      </c>
      <c r="E46" s="227">
        <f>(D46/100)*5+D46</f>
        <v>172.2</v>
      </c>
      <c r="F46" s="227">
        <v>202.1</v>
      </c>
      <c r="G46" s="281"/>
      <c r="H46" s="298"/>
      <c r="I46" s="306" t="s">
        <v>366</v>
      </c>
      <c r="J46" s="307"/>
      <c r="K46" s="261" t="s">
        <v>23</v>
      </c>
      <c r="L46" s="276">
        <v>7</v>
      </c>
      <c r="M46" s="272">
        <f t="shared" si="4"/>
        <v>7.35</v>
      </c>
      <c r="N46" s="272">
        <v>6.8</v>
      </c>
      <c r="O46" s="308"/>
    </row>
    <row r="47" spans="1:15" s="23" customFormat="1" ht="12.75" customHeight="1">
      <c r="A47" s="267"/>
      <c r="B47" s="309" t="s">
        <v>367</v>
      </c>
      <c r="C47" s="261" t="s">
        <v>23</v>
      </c>
      <c r="D47" s="310">
        <v>9</v>
      </c>
      <c r="E47" s="227">
        <f>(D47/100)*5+D47</f>
        <v>9.45</v>
      </c>
      <c r="F47" s="227">
        <f>(E47/100)*10+E47</f>
        <v>10.395</v>
      </c>
      <c r="G47" s="311"/>
      <c r="H47" s="298"/>
      <c r="I47" s="184" t="s">
        <v>301</v>
      </c>
      <c r="J47" s="312"/>
      <c r="K47" s="312"/>
      <c r="L47" s="312"/>
      <c r="M47" s="312"/>
      <c r="N47" s="312"/>
      <c r="O47" s="313"/>
    </row>
    <row r="48" spans="1:15" s="23" customFormat="1" ht="12.75" customHeight="1">
      <c r="A48" s="267"/>
      <c r="B48" s="1051" t="s">
        <v>302</v>
      </c>
      <c r="C48" s="1052"/>
      <c r="D48" s="1052"/>
      <c r="E48" s="1052"/>
      <c r="F48" s="1052"/>
      <c r="G48" s="1053"/>
      <c r="H48" s="258"/>
      <c r="I48" s="314" t="s">
        <v>303</v>
      </c>
      <c r="J48" s="315"/>
      <c r="K48" s="261" t="s">
        <v>23</v>
      </c>
      <c r="L48" s="316">
        <v>6</v>
      </c>
      <c r="M48" s="227">
        <f>(L48/100)*5+L48</f>
        <v>6.3</v>
      </c>
      <c r="N48" s="227">
        <v>5.8</v>
      </c>
      <c r="O48" s="317"/>
    </row>
    <row r="49" spans="1:15" s="23" customFormat="1" ht="12.75" customHeight="1">
      <c r="A49" s="267"/>
      <c r="B49" s="318" t="s">
        <v>304</v>
      </c>
      <c r="C49" s="261" t="s">
        <v>23</v>
      </c>
      <c r="D49" s="262">
        <v>8.6</v>
      </c>
      <c r="E49" s="227">
        <f aca="true" t="shared" si="5" ref="E49:E58">(D49/100)*5+D49</f>
        <v>9.03</v>
      </c>
      <c r="F49" s="227">
        <v>10.9</v>
      </c>
      <c r="G49" s="319"/>
      <c r="H49" s="258"/>
      <c r="I49" s="320" t="s">
        <v>305</v>
      </c>
      <c r="J49" s="321"/>
      <c r="K49" s="261" t="s">
        <v>23</v>
      </c>
      <c r="L49" s="316">
        <v>6</v>
      </c>
      <c r="M49" s="227">
        <f>(L49/100)*5+L49</f>
        <v>6.3</v>
      </c>
      <c r="N49" s="227">
        <v>5.8</v>
      </c>
      <c r="O49" s="297"/>
    </row>
    <row r="50" spans="1:15" s="23" customFormat="1" ht="12.75" customHeight="1">
      <c r="A50" s="267"/>
      <c r="B50" s="322" t="s">
        <v>306</v>
      </c>
      <c r="C50" s="261" t="s">
        <v>23</v>
      </c>
      <c r="D50" s="268">
        <v>9.9</v>
      </c>
      <c r="E50" s="227">
        <f t="shared" si="5"/>
        <v>10.395</v>
      </c>
      <c r="F50" s="227">
        <v>12.2</v>
      </c>
      <c r="G50" s="319"/>
      <c r="H50" s="323"/>
      <c r="I50" s="320" t="s">
        <v>307</v>
      </c>
      <c r="J50" s="321"/>
      <c r="K50" s="261" t="s">
        <v>23</v>
      </c>
      <c r="L50" s="316">
        <v>6</v>
      </c>
      <c r="M50" s="227">
        <f>(L50/100)*5+L50</f>
        <v>6.3</v>
      </c>
      <c r="N50" s="227">
        <v>5.8</v>
      </c>
      <c r="O50" s="297"/>
    </row>
    <row r="51" spans="1:15" s="23" customFormat="1" ht="12.75" customHeight="1">
      <c r="A51" s="267"/>
      <c r="B51" s="322" t="s">
        <v>308</v>
      </c>
      <c r="C51" s="261" t="s">
        <v>23</v>
      </c>
      <c r="D51" s="268">
        <v>14.3</v>
      </c>
      <c r="E51" s="227">
        <f t="shared" si="5"/>
        <v>15.015</v>
      </c>
      <c r="F51" s="227">
        <v>16.8</v>
      </c>
      <c r="G51" s="319"/>
      <c r="H51" s="323"/>
      <c r="I51" s="184" t="s">
        <v>309</v>
      </c>
      <c r="J51" s="312"/>
      <c r="K51" s="312"/>
      <c r="L51" s="312"/>
      <c r="M51" s="312"/>
      <c r="N51" s="312"/>
      <c r="O51" s="313"/>
    </row>
    <row r="52" spans="1:15" s="23" customFormat="1" ht="12.75" customHeight="1">
      <c r="A52" s="267"/>
      <c r="B52" s="322" t="s">
        <v>310</v>
      </c>
      <c r="C52" s="261" t="s">
        <v>23</v>
      </c>
      <c r="D52" s="268">
        <v>16.5</v>
      </c>
      <c r="E52" s="227">
        <f t="shared" si="5"/>
        <v>17.325</v>
      </c>
      <c r="F52" s="227">
        <f aca="true" t="shared" si="6" ref="F52:F63">(E52/100)*10+E52</f>
        <v>19.057499999999997</v>
      </c>
      <c r="G52" s="319"/>
      <c r="H52" s="323"/>
      <c r="I52" s="265"/>
      <c r="J52" s="265"/>
      <c r="K52" s="265"/>
      <c r="L52" s="265"/>
      <c r="M52" s="265"/>
      <c r="N52" s="265"/>
      <c r="O52" s="294"/>
    </row>
    <row r="53" spans="1:15" s="23" customFormat="1" ht="12.75" customHeight="1">
      <c r="A53" s="267"/>
      <c r="B53" s="302" t="s">
        <v>311</v>
      </c>
      <c r="C53" s="261" t="s">
        <v>23</v>
      </c>
      <c r="D53" s="268">
        <v>15.8</v>
      </c>
      <c r="E53" s="227">
        <f t="shared" si="5"/>
        <v>16.59</v>
      </c>
      <c r="F53" s="227">
        <v>18.8</v>
      </c>
      <c r="G53" s="319"/>
      <c r="H53" s="323"/>
      <c r="I53" s="324" t="s">
        <v>312</v>
      </c>
      <c r="J53" s="296"/>
      <c r="K53" s="261" t="s">
        <v>23</v>
      </c>
      <c r="L53" s="268">
        <v>14.2</v>
      </c>
      <c r="M53" s="227">
        <f>(L53/100)*5+L53</f>
        <v>14.91</v>
      </c>
      <c r="N53" s="227">
        <f>(M53/100)*10+M53</f>
        <v>16.401</v>
      </c>
      <c r="O53" s="297"/>
    </row>
    <row r="54" spans="1:15" s="23" customFormat="1" ht="12.75" customHeight="1">
      <c r="A54" s="267"/>
      <c r="B54" s="302" t="s">
        <v>313</v>
      </c>
      <c r="C54" s="261" t="s">
        <v>23</v>
      </c>
      <c r="D54" s="268">
        <v>18.5</v>
      </c>
      <c r="E54" s="227">
        <f t="shared" si="5"/>
        <v>19.425</v>
      </c>
      <c r="F54" s="227">
        <f t="shared" si="6"/>
        <v>21.3675</v>
      </c>
      <c r="G54" s="319"/>
      <c r="H54" s="323"/>
      <c r="I54" s="320" t="s">
        <v>314</v>
      </c>
      <c r="J54" s="325"/>
      <c r="K54" s="261" t="s">
        <v>23</v>
      </c>
      <c r="L54" s="268">
        <v>20.7</v>
      </c>
      <c r="M54" s="227">
        <f>(L54/100)*5+L54</f>
        <v>21.735</v>
      </c>
      <c r="N54" s="227">
        <f>(M54/100)*10+M54</f>
        <v>23.9085</v>
      </c>
      <c r="O54" s="297"/>
    </row>
    <row r="55" spans="1:15" s="23" customFormat="1" ht="12.75" customHeight="1">
      <c r="A55" s="267"/>
      <c r="B55" s="302" t="s">
        <v>315</v>
      </c>
      <c r="C55" s="261" t="s">
        <v>23</v>
      </c>
      <c r="D55" s="268">
        <v>21.9</v>
      </c>
      <c r="E55" s="227">
        <f t="shared" si="5"/>
        <v>22.994999999999997</v>
      </c>
      <c r="F55" s="227">
        <f t="shared" si="6"/>
        <v>25.2945</v>
      </c>
      <c r="G55" s="319"/>
      <c r="H55" s="323"/>
      <c r="I55" s="326" t="s">
        <v>316</v>
      </c>
      <c r="J55" s="307"/>
      <c r="K55" s="261" t="s">
        <v>23</v>
      </c>
      <c r="L55" s="268">
        <v>22</v>
      </c>
      <c r="M55" s="227">
        <f>(L55/100)*5+L55</f>
        <v>23.1</v>
      </c>
      <c r="N55" s="227">
        <v>28.9</v>
      </c>
      <c r="O55" s="308"/>
    </row>
    <row r="56" spans="1:15" s="23" customFormat="1" ht="12.75" customHeight="1">
      <c r="A56" s="267"/>
      <c r="B56" s="302" t="s">
        <v>317</v>
      </c>
      <c r="C56" s="261" t="s">
        <v>23</v>
      </c>
      <c r="D56" s="268">
        <v>24.7</v>
      </c>
      <c r="E56" s="227">
        <f t="shared" si="5"/>
        <v>25.935</v>
      </c>
      <c r="F56" s="227">
        <v>29.6</v>
      </c>
      <c r="G56" s="319"/>
      <c r="H56" s="323"/>
      <c r="I56" s="256" t="s">
        <v>318</v>
      </c>
      <c r="J56" s="257"/>
      <c r="K56" s="257"/>
      <c r="L56" s="257"/>
      <c r="M56" s="257"/>
      <c r="N56" s="257"/>
      <c r="O56" s="259"/>
    </row>
    <row r="57" spans="1:15" s="23" customFormat="1" ht="12.75" customHeight="1">
      <c r="A57" s="267"/>
      <c r="B57" s="327" t="s">
        <v>319</v>
      </c>
      <c r="C57" s="261" t="s">
        <v>23</v>
      </c>
      <c r="D57" s="275">
        <v>69.9</v>
      </c>
      <c r="E57" s="227">
        <f t="shared" si="5"/>
        <v>73.39500000000001</v>
      </c>
      <c r="F57" s="227">
        <f t="shared" si="6"/>
        <v>80.73450000000001</v>
      </c>
      <c r="G57" s="319"/>
      <c r="H57" s="323"/>
      <c r="I57" s="328" t="s">
        <v>320</v>
      </c>
      <c r="J57" s="265"/>
      <c r="K57" s="261" t="s">
        <v>23</v>
      </c>
      <c r="L57" s="211">
        <v>39.2</v>
      </c>
      <c r="M57" s="227">
        <f>(L57/100)*5+L57</f>
        <v>41.160000000000004</v>
      </c>
      <c r="N57" s="227">
        <v>48</v>
      </c>
      <c r="O57" s="297"/>
    </row>
    <row r="58" spans="1:15" s="23" customFormat="1" ht="12.75" customHeight="1">
      <c r="A58" s="267"/>
      <c r="B58" s="327" t="s">
        <v>321</v>
      </c>
      <c r="C58" s="261" t="s">
        <v>23</v>
      </c>
      <c r="D58" s="275">
        <v>69</v>
      </c>
      <c r="E58" s="227">
        <f t="shared" si="5"/>
        <v>72.45</v>
      </c>
      <c r="F58" s="227">
        <v>83.2</v>
      </c>
      <c r="G58" s="319"/>
      <c r="H58" s="323"/>
      <c r="I58" s="329" t="s">
        <v>322</v>
      </c>
      <c r="J58" s="265"/>
      <c r="K58" s="261" t="s">
        <v>23</v>
      </c>
      <c r="L58" s="268">
        <v>39.2</v>
      </c>
      <c r="M58" s="227">
        <f>(L58/100)*5+L58</f>
        <v>41.160000000000004</v>
      </c>
      <c r="N58" s="227">
        <v>48</v>
      </c>
      <c r="O58" s="297"/>
    </row>
    <row r="59" spans="1:15" s="23" customFormat="1" ht="12.75" customHeight="1">
      <c r="A59" s="267"/>
      <c r="B59" s="330" t="s">
        <v>368</v>
      </c>
      <c r="C59" s="261" t="s">
        <v>23</v>
      </c>
      <c r="D59" s="275">
        <v>16.6</v>
      </c>
      <c r="E59" s="227">
        <v>17.5</v>
      </c>
      <c r="F59" s="227">
        <f t="shared" si="6"/>
        <v>19.25</v>
      </c>
      <c r="G59" s="319"/>
      <c r="H59" s="323"/>
      <c r="I59" s="329" t="s">
        <v>323</v>
      </c>
      <c r="J59" s="265"/>
      <c r="K59" s="261" t="s">
        <v>23</v>
      </c>
      <c r="L59" s="268">
        <v>49</v>
      </c>
      <c r="M59" s="227">
        <f>(L59/100)*5+L59</f>
        <v>51.45</v>
      </c>
      <c r="N59" s="227">
        <v>58</v>
      </c>
      <c r="O59" s="297"/>
    </row>
    <row r="60" spans="1:15" s="23" customFormat="1" ht="12.75" customHeight="1">
      <c r="A60" s="267"/>
      <c r="B60" s="331" t="s">
        <v>369</v>
      </c>
      <c r="C60" s="261" t="s">
        <v>23</v>
      </c>
      <c r="D60" s="268">
        <v>11</v>
      </c>
      <c r="E60" s="227">
        <f>(D60/100)*5+D60</f>
        <v>11.55</v>
      </c>
      <c r="F60" s="227">
        <f t="shared" si="6"/>
        <v>12.705</v>
      </c>
      <c r="G60" s="319"/>
      <c r="H60" s="323"/>
      <c r="I60" s="329" t="s">
        <v>324</v>
      </c>
      <c r="J60" s="287"/>
      <c r="K60" s="261" t="s">
        <v>23</v>
      </c>
      <c r="L60" s="268">
        <v>76</v>
      </c>
      <c r="M60" s="227">
        <f>(L60/100)*5+L60</f>
        <v>79.8</v>
      </c>
      <c r="N60" s="227">
        <v>92.2</v>
      </c>
      <c r="O60" s="297"/>
    </row>
    <row r="61" spans="1:15" s="23" customFormat="1" ht="12.75" customHeight="1">
      <c r="A61" s="267"/>
      <c r="B61" s="331" t="s">
        <v>370</v>
      </c>
      <c r="C61" s="261" t="s">
        <v>23</v>
      </c>
      <c r="D61" s="268">
        <v>12</v>
      </c>
      <c r="E61" s="227">
        <f>(D61/100)*5+D61</f>
        <v>12.6</v>
      </c>
      <c r="F61" s="227">
        <f t="shared" si="6"/>
        <v>13.86</v>
      </c>
      <c r="H61" s="323"/>
      <c r="I61" s="329" t="s">
        <v>325</v>
      </c>
      <c r="J61" s="287"/>
      <c r="K61" s="261" t="s">
        <v>23</v>
      </c>
      <c r="L61" s="268">
        <v>109.4</v>
      </c>
      <c r="M61" s="227">
        <f>(L61/100)*5+L61</f>
        <v>114.87</v>
      </c>
      <c r="N61" s="227">
        <v>140.6</v>
      </c>
      <c r="O61" s="294"/>
    </row>
    <row r="62" spans="1:15" s="23" customFormat="1" ht="12.75" customHeight="1">
      <c r="A62" s="267"/>
      <c r="B62" s="332" t="s">
        <v>371</v>
      </c>
      <c r="C62" s="261" t="s">
        <v>23</v>
      </c>
      <c r="D62" s="268">
        <v>9.6</v>
      </c>
      <c r="E62" s="227">
        <v>10.3</v>
      </c>
      <c r="F62" s="227">
        <f t="shared" si="6"/>
        <v>11.33</v>
      </c>
      <c r="G62" s="319"/>
      <c r="H62" s="323"/>
      <c r="I62" s="184" t="s">
        <v>326</v>
      </c>
      <c r="J62" s="312"/>
      <c r="K62" s="312"/>
      <c r="L62" s="312"/>
      <c r="M62" s="312"/>
      <c r="N62" s="312"/>
      <c r="O62" s="313"/>
    </row>
    <row r="63" spans="1:16" s="23" customFormat="1" ht="12.75" customHeight="1">
      <c r="A63" s="267"/>
      <c r="B63" s="333" t="s">
        <v>327</v>
      </c>
      <c r="C63" s="261" t="s">
        <v>23</v>
      </c>
      <c r="D63" s="271">
        <v>10.9</v>
      </c>
      <c r="E63" s="227">
        <v>11.5</v>
      </c>
      <c r="F63" s="227">
        <f t="shared" si="6"/>
        <v>12.65</v>
      </c>
      <c r="G63" s="319"/>
      <c r="H63" s="334"/>
      <c r="I63" s="335" t="s">
        <v>328</v>
      </c>
      <c r="J63" s="336"/>
      <c r="K63" s="261" t="s">
        <v>23</v>
      </c>
      <c r="L63" s="316">
        <v>48.2</v>
      </c>
      <c r="M63" s="227">
        <f aca="true" t="shared" si="7" ref="M63:M71">(L63/100)*5+L63</f>
        <v>50.61</v>
      </c>
      <c r="N63" s="227">
        <v>60.4</v>
      </c>
      <c r="O63" s="297"/>
      <c r="P63" s="337"/>
    </row>
    <row r="64" spans="1:16" s="23" customFormat="1" ht="12.75" customHeight="1">
      <c r="A64" s="267"/>
      <c r="B64" s="1057" t="s">
        <v>329</v>
      </c>
      <c r="C64" s="1058"/>
      <c r="D64" s="1058"/>
      <c r="E64" s="1058"/>
      <c r="F64" s="1058"/>
      <c r="G64" s="1059"/>
      <c r="H64" s="334"/>
      <c r="I64" s="335" t="s">
        <v>330</v>
      </c>
      <c r="J64" s="336"/>
      <c r="K64" s="261" t="s">
        <v>23</v>
      </c>
      <c r="L64" s="316">
        <v>51.3</v>
      </c>
      <c r="M64" s="227">
        <f t="shared" si="7"/>
        <v>53.864999999999995</v>
      </c>
      <c r="N64" s="227">
        <v>65.6</v>
      </c>
      <c r="O64" s="297"/>
      <c r="P64" s="337"/>
    </row>
    <row r="65" spans="1:15" s="23" customFormat="1" ht="12.75" customHeight="1">
      <c r="A65" s="267"/>
      <c r="B65" s="335" t="s">
        <v>331</v>
      </c>
      <c r="C65" s="261" t="s">
        <v>23</v>
      </c>
      <c r="D65" s="262">
        <v>34.3</v>
      </c>
      <c r="E65" s="227">
        <v>36.2</v>
      </c>
      <c r="F65" s="227">
        <f aca="true" t="shared" si="8" ref="F65:F75">(E65/100)*10+E65</f>
        <v>39.82</v>
      </c>
      <c r="G65" s="197"/>
      <c r="H65" s="334"/>
      <c r="I65" s="335" t="s">
        <v>332</v>
      </c>
      <c r="J65" s="336"/>
      <c r="K65" s="261" t="s">
        <v>23</v>
      </c>
      <c r="L65" s="316">
        <v>35.6</v>
      </c>
      <c r="M65" s="227">
        <f t="shared" si="7"/>
        <v>37.38</v>
      </c>
      <c r="N65" s="227">
        <v>44.9</v>
      </c>
      <c r="O65" s="297"/>
    </row>
    <row r="66" spans="1:15" s="23" customFormat="1" ht="12.75" customHeight="1">
      <c r="A66" s="267"/>
      <c r="B66" s="338" t="s">
        <v>333</v>
      </c>
      <c r="C66" s="261" t="s">
        <v>23</v>
      </c>
      <c r="D66" s="268">
        <v>39.8</v>
      </c>
      <c r="E66" s="227">
        <f aca="true" t="shared" si="9" ref="E66:E75">(D66/100)*5+D66</f>
        <v>41.79</v>
      </c>
      <c r="F66" s="227">
        <f t="shared" si="8"/>
        <v>45.969</v>
      </c>
      <c r="G66" s="197"/>
      <c r="H66" s="334"/>
      <c r="I66" s="332" t="s">
        <v>334</v>
      </c>
      <c r="J66" s="336"/>
      <c r="K66" s="261" t="s">
        <v>23</v>
      </c>
      <c r="L66" s="316">
        <v>26</v>
      </c>
      <c r="M66" s="227">
        <f t="shared" si="7"/>
        <v>27.3</v>
      </c>
      <c r="N66" s="227">
        <v>33.5</v>
      </c>
      <c r="O66" s="297"/>
    </row>
    <row r="67" spans="1:15" s="23" customFormat="1" ht="12.75" customHeight="1">
      <c r="A67" s="267"/>
      <c r="B67" s="338" t="s">
        <v>335</v>
      </c>
      <c r="C67" s="261" t="s">
        <v>23</v>
      </c>
      <c r="D67" s="268">
        <v>46.6</v>
      </c>
      <c r="E67" s="227">
        <f t="shared" si="9"/>
        <v>48.93</v>
      </c>
      <c r="F67" s="227">
        <f t="shared" si="8"/>
        <v>53.823</v>
      </c>
      <c r="G67" s="197"/>
      <c r="H67" s="334"/>
      <c r="I67" s="339" t="s">
        <v>336</v>
      </c>
      <c r="J67" s="340"/>
      <c r="K67" s="261" t="s">
        <v>23</v>
      </c>
      <c r="L67" s="316">
        <v>125.2</v>
      </c>
      <c r="M67" s="227">
        <f t="shared" si="7"/>
        <v>131.46</v>
      </c>
      <c r="N67" s="227">
        <f>(M67/100)*10+M67</f>
        <v>144.606</v>
      </c>
      <c r="O67" s="297"/>
    </row>
    <row r="68" spans="1:15" s="23" customFormat="1" ht="13.5" customHeight="1">
      <c r="A68" s="267"/>
      <c r="B68" s="338" t="s">
        <v>337</v>
      </c>
      <c r="C68" s="261" t="s">
        <v>23</v>
      </c>
      <c r="D68" s="268">
        <v>52.1</v>
      </c>
      <c r="E68" s="227">
        <f t="shared" si="9"/>
        <v>54.705</v>
      </c>
      <c r="F68" s="227">
        <f t="shared" si="8"/>
        <v>60.1755</v>
      </c>
      <c r="G68" s="197"/>
      <c r="H68" s="334"/>
      <c r="I68" s="341" t="s">
        <v>338</v>
      </c>
      <c r="J68" s="287"/>
      <c r="K68" s="261" t="s">
        <v>23</v>
      </c>
      <c r="L68" s="316">
        <v>81.3</v>
      </c>
      <c r="M68" s="227">
        <f t="shared" si="7"/>
        <v>85.365</v>
      </c>
      <c r="N68" s="227">
        <v>94.7</v>
      </c>
      <c r="O68" s="297"/>
    </row>
    <row r="69" spans="1:15" s="23" customFormat="1" ht="12" customHeight="1">
      <c r="A69" s="267"/>
      <c r="B69" s="210" t="s">
        <v>339</v>
      </c>
      <c r="C69" s="287"/>
      <c r="D69" s="268">
        <v>295</v>
      </c>
      <c r="E69" s="227">
        <f t="shared" si="9"/>
        <v>309.75</v>
      </c>
      <c r="F69" s="227">
        <v>344.2</v>
      </c>
      <c r="G69" s="197"/>
      <c r="H69" s="334"/>
      <c r="I69" s="342" t="s">
        <v>340</v>
      </c>
      <c r="J69" s="287"/>
      <c r="K69" s="261" t="s">
        <v>23</v>
      </c>
      <c r="L69" s="316">
        <v>3.4</v>
      </c>
      <c r="M69" s="227">
        <f t="shared" si="7"/>
        <v>3.57</v>
      </c>
      <c r="N69" s="227">
        <v>6</v>
      </c>
      <c r="O69" s="297"/>
    </row>
    <row r="70" spans="1:15" s="346" customFormat="1" ht="12.75" customHeight="1">
      <c r="A70" s="343"/>
      <c r="B70" s="210" t="s">
        <v>341</v>
      </c>
      <c r="C70" s="287"/>
      <c r="D70" s="268">
        <v>343</v>
      </c>
      <c r="E70" s="227">
        <f t="shared" si="9"/>
        <v>360.15</v>
      </c>
      <c r="F70" s="227">
        <v>400.8</v>
      </c>
      <c r="G70" s="197"/>
      <c r="H70" s="334"/>
      <c r="I70" s="344" t="s">
        <v>372</v>
      </c>
      <c r="J70" s="287"/>
      <c r="K70" s="261" t="s">
        <v>23</v>
      </c>
      <c r="L70" s="316">
        <v>2</v>
      </c>
      <c r="M70" s="227">
        <f t="shared" si="7"/>
        <v>2.1</v>
      </c>
      <c r="N70" s="227">
        <f>(M70/100)*10+M70</f>
        <v>2.31</v>
      </c>
      <c r="O70" s="345"/>
    </row>
    <row r="71" spans="1:15" s="4" customFormat="1" ht="12.75" customHeight="1">
      <c r="A71" s="347"/>
      <c r="B71" s="348" t="s">
        <v>342</v>
      </c>
      <c r="C71" s="261" t="s">
        <v>23</v>
      </c>
      <c r="D71" s="268">
        <v>198</v>
      </c>
      <c r="E71" s="227">
        <f t="shared" si="9"/>
        <v>207.9</v>
      </c>
      <c r="F71" s="227">
        <v>236.8</v>
      </c>
      <c r="G71" s="197"/>
      <c r="H71" s="298"/>
      <c r="I71" s="349" t="s">
        <v>343</v>
      </c>
      <c r="J71" s="287"/>
      <c r="K71" s="350" t="s">
        <v>23</v>
      </c>
      <c r="L71" s="85">
        <v>198</v>
      </c>
      <c r="M71" s="351">
        <f t="shared" si="7"/>
        <v>207.9</v>
      </c>
      <c r="N71" s="351">
        <f>(M71/100)*10+M71</f>
        <v>228.69</v>
      </c>
      <c r="O71" s="352"/>
    </row>
    <row r="72" spans="1:15" s="357" customFormat="1" ht="12.75" customHeight="1">
      <c r="A72" s="267"/>
      <c r="B72" s="339" t="s">
        <v>344</v>
      </c>
      <c r="C72" s="261" t="s">
        <v>23</v>
      </c>
      <c r="D72" s="268">
        <v>85</v>
      </c>
      <c r="E72" s="227">
        <f t="shared" si="9"/>
        <v>89.25</v>
      </c>
      <c r="F72" s="227">
        <v>101.6</v>
      </c>
      <c r="G72" s="197"/>
      <c r="H72" s="298"/>
      <c r="I72" s="353"/>
      <c r="J72" s="287"/>
      <c r="K72" s="354"/>
      <c r="L72" s="85"/>
      <c r="M72" s="355"/>
      <c r="N72" s="355"/>
      <c r="O72" s="356"/>
    </row>
    <row r="73" spans="1:15" s="23" customFormat="1" ht="12.75" customHeight="1">
      <c r="A73" s="267"/>
      <c r="B73" s="302" t="s">
        <v>345</v>
      </c>
      <c r="C73" s="261" t="s">
        <v>23</v>
      </c>
      <c r="D73" s="268">
        <v>17</v>
      </c>
      <c r="E73" s="227">
        <f t="shared" si="9"/>
        <v>17.85</v>
      </c>
      <c r="F73" s="227">
        <f t="shared" si="8"/>
        <v>19.635</v>
      </c>
      <c r="G73" s="197"/>
      <c r="H73" s="269"/>
      <c r="I73" s="342" t="s">
        <v>346</v>
      </c>
      <c r="J73" s="287"/>
      <c r="K73" s="261" t="s">
        <v>23</v>
      </c>
      <c r="L73" s="310">
        <v>692</v>
      </c>
      <c r="M73" s="227">
        <f>(L73/100)*5+L73</f>
        <v>726.6</v>
      </c>
      <c r="N73" s="227">
        <v>854.7</v>
      </c>
      <c r="O73" s="345"/>
    </row>
    <row r="74" spans="1:15" s="23" customFormat="1" ht="12.75" customHeight="1">
      <c r="A74" s="267"/>
      <c r="B74" s="302" t="s">
        <v>347</v>
      </c>
      <c r="C74" s="261" t="s">
        <v>23</v>
      </c>
      <c r="D74" s="268">
        <v>28.8</v>
      </c>
      <c r="E74" s="227">
        <f t="shared" si="9"/>
        <v>30.240000000000002</v>
      </c>
      <c r="F74" s="227">
        <f t="shared" si="8"/>
        <v>33.264</v>
      </c>
      <c r="G74" s="197"/>
      <c r="H74" s="269"/>
      <c r="I74" s="342" t="s">
        <v>348</v>
      </c>
      <c r="J74" s="287"/>
      <c r="K74" s="261" t="s">
        <v>23</v>
      </c>
      <c r="L74" s="358">
        <v>17.8</v>
      </c>
      <c r="M74" s="227">
        <f>(L74/100)*5+L74</f>
        <v>18.69</v>
      </c>
      <c r="N74" s="227">
        <v>22.2</v>
      </c>
      <c r="O74" s="345"/>
    </row>
    <row r="75" spans="1:15" s="23" customFormat="1" ht="12.75" customHeight="1">
      <c r="A75" s="267"/>
      <c r="B75" s="331" t="s">
        <v>349</v>
      </c>
      <c r="C75" s="359" t="s">
        <v>23</v>
      </c>
      <c r="D75" s="360">
        <v>2.9</v>
      </c>
      <c r="E75" s="361">
        <f t="shared" si="9"/>
        <v>3.045</v>
      </c>
      <c r="F75" s="361">
        <f t="shared" si="8"/>
        <v>3.3495</v>
      </c>
      <c r="G75" s="294"/>
      <c r="H75" s="269"/>
      <c r="I75" s="362"/>
      <c r="J75" s="363"/>
      <c r="K75" s="359"/>
      <c r="L75" s="49"/>
      <c r="M75" s="361"/>
      <c r="N75" s="361"/>
      <c r="O75" s="364"/>
    </row>
    <row r="76" spans="1:15" s="23" customFormat="1" ht="12.75" customHeight="1">
      <c r="A76" s="365"/>
      <c r="B76" s="366"/>
      <c r="C76" s="367"/>
      <c r="D76" s="367"/>
      <c r="E76" s="367"/>
      <c r="F76" s="367"/>
      <c r="G76" s="367"/>
      <c r="H76" s="368"/>
      <c r="I76" s="367"/>
      <c r="J76" s="369"/>
      <c r="K76" s="368"/>
      <c r="L76" s="368"/>
      <c r="M76" s="368"/>
      <c r="N76" s="368"/>
      <c r="O76" s="370"/>
    </row>
    <row r="77" spans="1:15" s="23" customFormat="1" ht="12.75" customHeight="1">
      <c r="A77" s="371"/>
      <c r="B77" s="371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94"/>
    </row>
    <row r="78" spans="1:15" s="265" customFormat="1" ht="12.75" customHeight="1">
      <c r="A78" s="371"/>
      <c r="B78" s="371"/>
      <c r="O78" s="294"/>
    </row>
    <row r="79" spans="1:15" s="265" customFormat="1" ht="12.75" customHeight="1">
      <c r="A79" s="267"/>
      <c r="B79" s="371"/>
      <c r="H79" s="372"/>
      <c r="O79" s="294"/>
    </row>
    <row r="80" spans="1:15" s="265" customFormat="1" ht="12.75" customHeight="1">
      <c r="A80" s="267"/>
      <c r="B80" s="373"/>
      <c r="H80" s="372"/>
      <c r="I80" s="374"/>
      <c r="J80" s="374"/>
      <c r="K80" s="374"/>
      <c r="L80" s="374"/>
      <c r="M80" s="374"/>
      <c r="N80" s="374"/>
      <c r="O80" s="375"/>
    </row>
    <row r="81" spans="1:15" s="265" customFormat="1" ht="12.75" customHeight="1">
      <c r="A81" s="1020" t="s">
        <v>373</v>
      </c>
      <c r="B81" s="1021"/>
      <c r="C81" s="1021"/>
      <c r="D81" s="1021"/>
      <c r="E81" s="1021"/>
      <c r="F81" s="1021"/>
      <c r="G81" s="1021"/>
      <c r="H81" s="1021"/>
      <c r="I81" s="1021"/>
      <c r="J81" s="1021"/>
      <c r="K81" s="1021"/>
      <c r="L81" s="1021"/>
      <c r="M81" s="1021"/>
      <c r="N81" s="1021"/>
      <c r="O81" s="1022"/>
    </row>
    <row r="82" s="42" customFormat="1" ht="12.75" customHeight="1">
      <c r="H82" s="372"/>
    </row>
    <row r="83" ht="12.75">
      <c r="H83" s="372"/>
    </row>
    <row r="84" ht="13.5" customHeight="1">
      <c r="H84" s="372"/>
    </row>
    <row r="85" ht="13.5" customHeight="1">
      <c r="H85" s="372"/>
    </row>
    <row r="86" ht="12.75">
      <c r="H86" s="372"/>
    </row>
    <row r="87" ht="12.75">
      <c r="H87" s="372"/>
    </row>
    <row r="88" ht="12.75">
      <c r="H88" s="372"/>
    </row>
    <row r="89" ht="12.75" customHeight="1">
      <c r="H89" s="372"/>
    </row>
    <row r="90" ht="12.75">
      <c r="H90" s="372"/>
    </row>
    <row r="91" ht="12.75">
      <c r="H91" s="372"/>
    </row>
    <row r="94" spans="2:15" ht="15.75">
      <c r="B94" s="376"/>
      <c r="C94" s="376"/>
      <c r="D94" s="376"/>
      <c r="E94" s="376"/>
      <c r="F94" s="376"/>
      <c r="G94" s="376"/>
      <c r="H94" s="372"/>
      <c r="I94" s="377"/>
      <c r="J94" s="377"/>
      <c r="K94" s="377"/>
      <c r="L94" s="377"/>
      <c r="M94" s="377"/>
      <c r="N94" s="377"/>
      <c r="O94" s="43"/>
    </row>
    <row r="95" spans="2:15" ht="12.75">
      <c r="B95" s="378"/>
      <c r="C95" s="265"/>
      <c r="D95" s="265"/>
      <c r="E95" s="265"/>
      <c r="F95" s="265"/>
      <c r="G95" s="265"/>
      <c r="H95" s="372"/>
      <c r="I95" s="265"/>
      <c r="J95" s="43"/>
      <c r="K95" s="372"/>
      <c r="L95" s="372"/>
      <c r="M95" s="372"/>
      <c r="N95" s="372"/>
      <c r="O95" s="372"/>
    </row>
    <row r="96" spans="2:15" ht="14.25">
      <c r="B96" s="378"/>
      <c r="C96" s="265"/>
      <c r="D96" s="265"/>
      <c r="E96" s="265"/>
      <c r="F96" s="265"/>
      <c r="G96" s="265"/>
      <c r="H96" s="372"/>
      <c r="I96" s="42"/>
      <c r="J96" s="372"/>
      <c r="K96" s="372"/>
      <c r="L96" s="372"/>
      <c r="M96" s="372"/>
      <c r="N96" s="372"/>
      <c r="O96" s="372"/>
    </row>
    <row r="97" spans="2:15" ht="14.25">
      <c r="B97" s="378"/>
      <c r="C97" s="265"/>
      <c r="D97" s="265"/>
      <c r="E97" s="265"/>
      <c r="F97" s="265"/>
      <c r="G97" s="265"/>
      <c r="H97" s="372"/>
      <c r="I97" s="42"/>
      <c r="J97" s="372"/>
      <c r="K97" s="372"/>
      <c r="L97" s="372"/>
      <c r="M97" s="372"/>
      <c r="N97" s="372"/>
      <c r="O97" s="372"/>
    </row>
    <row r="98" spans="2:15" ht="12.75">
      <c r="B98" s="378"/>
      <c r="C98" s="265"/>
      <c r="D98" s="265"/>
      <c r="E98" s="265"/>
      <c r="F98" s="265"/>
      <c r="G98" s="265"/>
      <c r="H98" s="372"/>
      <c r="I98" s="265"/>
      <c r="J98" s="372"/>
      <c r="K98" s="372"/>
      <c r="L98" s="372"/>
      <c r="M98" s="372"/>
      <c r="N98" s="372"/>
      <c r="O98" s="372"/>
    </row>
    <row r="99" spans="2:15" ht="12.75">
      <c r="B99" s="378"/>
      <c r="C99" s="265"/>
      <c r="D99" s="265"/>
      <c r="E99" s="265"/>
      <c r="F99" s="265"/>
      <c r="G99" s="265"/>
      <c r="H99" s="372"/>
      <c r="I99" s="43"/>
      <c r="J99" s="372"/>
      <c r="K99" s="372"/>
      <c r="L99" s="372"/>
      <c r="M99" s="372"/>
      <c r="N99" s="372"/>
      <c r="O99" s="372"/>
    </row>
    <row r="100" spans="2:15" ht="12.75">
      <c r="B100" s="378"/>
      <c r="C100" s="265"/>
      <c r="D100" s="265"/>
      <c r="E100" s="265"/>
      <c r="F100" s="265"/>
      <c r="G100" s="265"/>
      <c r="H100" s="372"/>
      <c r="I100" s="1016"/>
      <c r="J100" s="1016"/>
      <c r="K100" s="1016"/>
      <c r="L100" s="1016"/>
      <c r="M100" s="1016"/>
      <c r="N100" s="1016"/>
      <c r="O100" s="1054"/>
    </row>
    <row r="101" spans="2:15" ht="15.75">
      <c r="B101" s="376"/>
      <c r="C101" s="376"/>
      <c r="D101" s="376"/>
      <c r="E101" s="376"/>
      <c r="F101" s="376"/>
      <c r="G101" s="376"/>
      <c r="H101" s="372"/>
      <c r="I101" s="42"/>
      <c r="J101" s="43"/>
      <c r="K101" s="372"/>
      <c r="L101" s="372"/>
      <c r="M101" s="372"/>
      <c r="N101" s="372"/>
      <c r="O101" s="372"/>
    </row>
    <row r="102" spans="2:15" ht="14.25">
      <c r="B102" s="378"/>
      <c r="C102" s="265"/>
      <c r="D102" s="265"/>
      <c r="E102" s="265"/>
      <c r="F102" s="265"/>
      <c r="G102" s="265"/>
      <c r="H102" s="372"/>
      <c r="I102" s="42"/>
      <c r="J102" s="43"/>
      <c r="K102" s="372"/>
      <c r="L102" s="372"/>
      <c r="M102" s="372"/>
      <c r="N102" s="372"/>
      <c r="O102" s="372"/>
    </row>
    <row r="103" spans="2:15" ht="14.25">
      <c r="B103" s="378"/>
      <c r="C103" s="265"/>
      <c r="D103" s="265"/>
      <c r="E103" s="265"/>
      <c r="F103" s="265"/>
      <c r="G103" s="265"/>
      <c r="H103" s="372"/>
      <c r="I103" s="379"/>
      <c r="J103" s="42"/>
      <c r="K103" s="372"/>
      <c r="L103" s="372"/>
      <c r="M103" s="372"/>
      <c r="N103" s="372"/>
      <c r="O103" s="372"/>
    </row>
    <row r="104" spans="2:15" ht="14.25">
      <c r="B104" s="378"/>
      <c r="C104" s="265"/>
      <c r="D104" s="265"/>
      <c r="E104" s="265"/>
      <c r="F104" s="265"/>
      <c r="G104" s="265"/>
      <c r="H104" s="372"/>
      <c r="I104" s="379"/>
      <c r="J104" s="42"/>
      <c r="K104" s="372"/>
      <c r="L104" s="372"/>
      <c r="M104" s="372"/>
      <c r="N104" s="372"/>
      <c r="O104" s="372"/>
    </row>
    <row r="105" spans="2:15" ht="14.25">
      <c r="B105" s="378"/>
      <c r="C105" s="265"/>
      <c r="D105" s="265"/>
      <c r="E105" s="265"/>
      <c r="F105" s="265"/>
      <c r="G105" s="265"/>
      <c r="H105" s="372"/>
      <c r="I105" s="42"/>
      <c r="J105" s="42"/>
      <c r="K105" s="372"/>
      <c r="L105" s="372"/>
      <c r="M105" s="372"/>
      <c r="N105" s="372"/>
      <c r="O105" s="372"/>
    </row>
    <row r="106" spans="2:15" ht="12.75">
      <c r="B106" s="378"/>
      <c r="C106" s="265"/>
      <c r="D106" s="265"/>
      <c r="E106" s="265"/>
      <c r="F106" s="265"/>
      <c r="G106" s="265"/>
      <c r="H106" s="372"/>
      <c r="I106" s="1016"/>
      <c r="J106" s="1016"/>
      <c r="K106" s="1016"/>
      <c r="L106" s="1016"/>
      <c r="M106" s="1016"/>
      <c r="N106" s="1016"/>
      <c r="O106" s="1054"/>
    </row>
    <row r="107" spans="2:15" ht="12.75">
      <c r="B107" s="378"/>
      <c r="C107" s="265"/>
      <c r="D107" s="265"/>
      <c r="E107" s="265"/>
      <c r="F107" s="265"/>
      <c r="G107" s="265"/>
      <c r="H107" s="372"/>
      <c r="I107" s="43"/>
      <c r="J107" s="43"/>
      <c r="K107" s="372"/>
      <c r="L107" s="372"/>
      <c r="M107" s="372"/>
      <c r="N107" s="372"/>
      <c r="O107" s="372"/>
    </row>
    <row r="108" spans="2:15" ht="12.75">
      <c r="B108" s="378"/>
      <c r="C108" s="265"/>
      <c r="D108" s="265"/>
      <c r="E108" s="265"/>
      <c r="F108" s="265"/>
      <c r="G108" s="265"/>
      <c r="H108" s="372"/>
      <c r="I108" s="43"/>
      <c r="J108" s="43"/>
      <c r="K108" s="372"/>
      <c r="L108" s="372"/>
      <c r="M108" s="372"/>
      <c r="N108" s="372"/>
      <c r="O108" s="372"/>
    </row>
    <row r="109" spans="2:15" ht="15.75">
      <c r="B109" s="376"/>
      <c r="C109" s="376"/>
      <c r="D109" s="376"/>
      <c r="E109" s="376"/>
      <c r="F109" s="376"/>
      <c r="G109" s="376"/>
      <c r="H109" s="372"/>
      <c r="I109" s="43"/>
      <c r="J109" s="380"/>
      <c r="K109" s="372"/>
      <c r="L109" s="372"/>
      <c r="M109" s="372"/>
      <c r="N109" s="372"/>
      <c r="O109" s="372"/>
    </row>
    <row r="110" spans="2:15" ht="14.25">
      <c r="B110" s="381"/>
      <c r="C110" s="265"/>
      <c r="D110" s="265"/>
      <c r="E110" s="265"/>
      <c r="F110" s="265"/>
      <c r="G110" s="265"/>
      <c r="H110" s="372"/>
      <c r="I110" s="43"/>
      <c r="J110" s="380"/>
      <c r="K110" s="372"/>
      <c r="L110" s="372"/>
      <c r="M110" s="372"/>
      <c r="N110" s="372"/>
      <c r="O110" s="372"/>
    </row>
    <row r="111" spans="2:15" ht="14.25">
      <c r="B111" s="382"/>
      <c r="C111" s="265"/>
      <c r="D111" s="265"/>
      <c r="E111" s="265"/>
      <c r="F111" s="265"/>
      <c r="G111" s="265"/>
      <c r="H111" s="372"/>
      <c r="I111" s="43"/>
      <c r="J111" s="383"/>
      <c r="K111" s="372"/>
      <c r="L111" s="372"/>
      <c r="M111" s="372"/>
      <c r="N111" s="372"/>
      <c r="O111" s="372"/>
    </row>
    <row r="112" spans="2:15" ht="14.25">
      <c r="B112" s="382"/>
      <c r="C112" s="265"/>
      <c r="D112" s="265"/>
      <c r="E112" s="265"/>
      <c r="F112" s="265"/>
      <c r="G112" s="265"/>
      <c r="H112" s="372"/>
      <c r="I112" s="43"/>
      <c r="J112" s="383"/>
      <c r="K112" s="372"/>
      <c r="L112" s="372"/>
      <c r="M112" s="372"/>
      <c r="N112" s="372"/>
      <c r="O112" s="372"/>
    </row>
    <row r="113" spans="2:15" ht="15.75">
      <c r="B113" s="376"/>
      <c r="C113" s="376"/>
      <c r="D113" s="376"/>
      <c r="E113" s="376"/>
      <c r="F113" s="376"/>
      <c r="G113" s="376"/>
      <c r="H113" s="372"/>
      <c r="I113" s="384"/>
      <c r="J113" s="43"/>
      <c r="K113" s="43"/>
      <c r="L113" s="43"/>
      <c r="M113" s="43"/>
      <c r="N113" s="43"/>
      <c r="O113" s="43"/>
    </row>
    <row r="114" spans="2:15" ht="12.75">
      <c r="B114" s="381"/>
      <c r="C114" s="265"/>
      <c r="D114" s="265"/>
      <c r="E114" s="265"/>
      <c r="F114" s="265"/>
      <c r="G114" s="265"/>
      <c r="H114" s="372"/>
      <c r="I114" s="385"/>
      <c r="J114" s="43"/>
      <c r="K114" s="43"/>
      <c r="L114" s="43"/>
      <c r="M114" s="43"/>
      <c r="N114" s="43"/>
      <c r="O114" s="43"/>
    </row>
    <row r="115" spans="2:15" ht="12.75">
      <c r="B115" s="382"/>
      <c r="C115" s="372"/>
      <c r="D115" s="372"/>
      <c r="E115" s="372"/>
      <c r="F115" s="372"/>
      <c r="G115" s="372"/>
      <c r="H115" s="372"/>
      <c r="I115" s="385"/>
      <c r="J115" s="43"/>
      <c r="K115" s="43"/>
      <c r="L115" s="43"/>
      <c r="M115" s="43"/>
      <c r="N115" s="43"/>
      <c r="O115" s="43"/>
    </row>
    <row r="116" spans="2:15" ht="12.75">
      <c r="B116" s="382"/>
      <c r="C116" s="372"/>
      <c r="D116" s="372"/>
      <c r="E116" s="372"/>
      <c r="F116" s="372"/>
      <c r="G116" s="372"/>
      <c r="H116" s="372"/>
      <c r="I116" s="385"/>
      <c r="J116" s="43"/>
      <c r="K116" s="43"/>
      <c r="L116" s="43"/>
      <c r="M116" s="43"/>
      <c r="N116" s="43"/>
      <c r="O116" s="43"/>
    </row>
    <row r="117" spans="2:15" ht="12.75">
      <c r="B117" s="382"/>
      <c r="C117" s="372"/>
      <c r="D117" s="372"/>
      <c r="E117" s="372"/>
      <c r="F117" s="372"/>
      <c r="G117" s="372"/>
      <c r="H117" s="43"/>
      <c r="I117" s="282"/>
      <c r="J117" s="43"/>
      <c r="K117" s="43"/>
      <c r="L117" s="43"/>
      <c r="M117" s="43"/>
      <c r="N117" s="43"/>
      <c r="O117" s="43"/>
    </row>
    <row r="118" spans="2:15" ht="12.75">
      <c r="B118" s="382"/>
      <c r="C118" s="372"/>
      <c r="D118" s="372"/>
      <c r="E118" s="372"/>
      <c r="F118" s="372"/>
      <c r="G118" s="372"/>
      <c r="H118" s="43"/>
      <c r="I118" s="386"/>
      <c r="J118" s="43"/>
      <c r="K118" s="43"/>
      <c r="L118" s="43"/>
      <c r="M118" s="43"/>
      <c r="N118" s="43"/>
      <c r="O118" s="43"/>
    </row>
    <row r="119" spans="2:15" ht="14.25" customHeight="1">
      <c r="B119" s="376"/>
      <c r="C119" s="376"/>
      <c r="D119" s="376"/>
      <c r="E119" s="376"/>
      <c r="F119" s="376"/>
      <c r="G119" s="376"/>
      <c r="H119" s="43"/>
      <c r="I119" s="1016"/>
      <c r="J119" s="1016"/>
      <c r="K119" s="1016"/>
      <c r="L119" s="1016"/>
      <c r="M119" s="1016"/>
      <c r="N119" s="1016"/>
      <c r="O119" s="1054"/>
    </row>
    <row r="120" spans="2:15" ht="12.75">
      <c r="B120" s="381"/>
      <c r="C120" s="372"/>
      <c r="D120" s="372"/>
      <c r="E120" s="372"/>
      <c r="F120" s="372"/>
      <c r="G120" s="372"/>
      <c r="H120" s="43"/>
      <c r="I120" s="387"/>
      <c r="J120" s="43"/>
      <c r="K120" s="43"/>
      <c r="L120" s="43"/>
      <c r="M120" s="43"/>
      <c r="N120" s="43"/>
      <c r="O120" s="43"/>
    </row>
    <row r="121" spans="2:15" ht="12.75">
      <c r="B121" s="381"/>
      <c r="C121" s="372"/>
      <c r="D121" s="372"/>
      <c r="E121" s="372"/>
      <c r="F121" s="372"/>
      <c r="G121" s="372"/>
      <c r="H121" s="43"/>
      <c r="I121" s="388"/>
      <c r="J121" s="43"/>
      <c r="K121" s="43"/>
      <c r="L121" s="43"/>
      <c r="M121" s="43"/>
      <c r="N121" s="43"/>
      <c r="O121" s="43"/>
    </row>
    <row r="122" spans="2:15" ht="12.75">
      <c r="B122" s="378"/>
      <c r="C122" s="372"/>
      <c r="D122" s="372"/>
      <c r="E122" s="372"/>
      <c r="F122" s="372"/>
      <c r="G122" s="372"/>
      <c r="H122" s="43"/>
      <c r="I122" s="388"/>
      <c r="J122" s="43"/>
      <c r="K122" s="43"/>
      <c r="L122" s="43"/>
      <c r="M122" s="43"/>
      <c r="N122" s="43"/>
      <c r="O122" s="43"/>
    </row>
    <row r="123" spans="2:15" ht="15.75">
      <c r="B123" s="376"/>
      <c r="C123" s="376"/>
      <c r="D123" s="376"/>
      <c r="E123" s="376"/>
      <c r="F123" s="376"/>
      <c r="G123" s="376"/>
      <c r="H123" s="43"/>
      <c r="I123" s="388"/>
      <c r="J123" s="43"/>
      <c r="K123" s="43"/>
      <c r="L123" s="43"/>
      <c r="M123" s="43"/>
      <c r="N123" s="43"/>
      <c r="O123" s="43"/>
    </row>
    <row r="124" spans="2:15" ht="12.75">
      <c r="B124" s="389"/>
      <c r="C124" s="372"/>
      <c r="D124" s="372"/>
      <c r="E124" s="372"/>
      <c r="F124" s="372"/>
      <c r="G124" s="372"/>
      <c r="H124" s="43"/>
      <c r="I124" s="384"/>
      <c r="J124" s="43"/>
      <c r="K124" s="43"/>
      <c r="L124" s="43"/>
      <c r="M124" s="43"/>
      <c r="N124" s="43"/>
      <c r="O124" s="43"/>
    </row>
    <row r="125" spans="2:15" ht="12.75">
      <c r="B125" s="389"/>
      <c r="C125" s="372"/>
      <c r="D125" s="372"/>
      <c r="E125" s="372"/>
      <c r="F125" s="372"/>
      <c r="G125" s="372"/>
      <c r="H125" s="43"/>
      <c r="I125" s="390"/>
      <c r="J125" s="43"/>
      <c r="K125" s="43"/>
      <c r="L125" s="43"/>
      <c r="M125" s="43"/>
      <c r="N125" s="43"/>
      <c r="O125" s="43"/>
    </row>
    <row r="126" spans="2:15" ht="12.75">
      <c r="B126" s="389"/>
      <c r="C126" s="372"/>
      <c r="D126" s="372"/>
      <c r="E126" s="372"/>
      <c r="F126" s="372"/>
      <c r="G126" s="372"/>
      <c r="H126" s="43"/>
      <c r="I126" s="390"/>
      <c r="J126" s="43"/>
      <c r="K126" s="43"/>
      <c r="L126" s="43"/>
      <c r="M126" s="43"/>
      <c r="N126" s="43"/>
      <c r="O126" s="43"/>
    </row>
    <row r="127" spans="2:15" ht="12.75">
      <c r="B127" s="389"/>
      <c r="C127" s="372"/>
      <c r="D127" s="372"/>
      <c r="E127" s="372"/>
      <c r="F127" s="372"/>
      <c r="G127" s="372"/>
      <c r="H127" s="43"/>
      <c r="I127" s="385"/>
      <c r="J127" s="43"/>
      <c r="K127" s="43"/>
      <c r="L127" s="43"/>
      <c r="M127" s="43"/>
      <c r="N127" s="43"/>
      <c r="O127" s="43"/>
    </row>
    <row r="128" spans="2:15" ht="12.75">
      <c r="B128" s="389"/>
      <c r="C128" s="372"/>
      <c r="D128" s="372"/>
      <c r="E128" s="372"/>
      <c r="F128" s="372"/>
      <c r="G128" s="372"/>
      <c r="H128" s="43"/>
      <c r="I128" s="384"/>
      <c r="J128" s="43"/>
      <c r="K128" s="43"/>
      <c r="L128" s="43"/>
      <c r="M128" s="43"/>
      <c r="N128" s="43"/>
      <c r="O128" s="43"/>
    </row>
    <row r="129" spans="2:15" ht="12.75">
      <c r="B129" s="389"/>
      <c r="C129" s="372"/>
      <c r="D129" s="372"/>
      <c r="E129" s="372"/>
      <c r="F129" s="372"/>
      <c r="G129" s="372"/>
      <c r="H129" s="43"/>
      <c r="I129" s="1016"/>
      <c r="J129" s="1016"/>
      <c r="K129" s="1016"/>
      <c r="L129" s="1016"/>
      <c r="M129" s="1016"/>
      <c r="N129" s="1016"/>
      <c r="O129" s="1054"/>
    </row>
    <row r="130" spans="2:15" ht="15.75">
      <c r="B130" s="376"/>
      <c r="C130" s="376"/>
      <c r="D130" s="376"/>
      <c r="E130" s="376"/>
      <c r="F130" s="376"/>
      <c r="G130" s="376"/>
      <c r="H130" s="43"/>
      <c r="I130" s="265"/>
      <c r="J130" s="43"/>
      <c r="K130" s="43"/>
      <c r="L130" s="43"/>
      <c r="M130" s="43"/>
      <c r="N130" s="43"/>
      <c r="O130" s="43"/>
    </row>
    <row r="131" spans="2:15" ht="12.75">
      <c r="B131" s="391"/>
      <c r="C131" s="372"/>
      <c r="D131" s="372"/>
      <c r="E131" s="372"/>
      <c r="F131" s="372"/>
      <c r="G131" s="372"/>
      <c r="H131" s="43"/>
      <c r="I131" s="265"/>
      <c r="J131" s="43"/>
      <c r="K131" s="43"/>
      <c r="L131" s="43"/>
      <c r="M131" s="43"/>
      <c r="N131" s="43"/>
      <c r="O131" s="43"/>
    </row>
    <row r="132" spans="2:15" ht="12.75">
      <c r="B132" s="391"/>
      <c r="C132" s="372"/>
      <c r="D132" s="372"/>
      <c r="E132" s="372"/>
      <c r="F132" s="372"/>
      <c r="G132" s="372"/>
      <c r="H132" s="43"/>
      <c r="I132" s="265"/>
      <c r="J132" s="43"/>
      <c r="K132" s="43"/>
      <c r="L132" s="43"/>
      <c r="M132" s="43"/>
      <c r="N132" s="43"/>
      <c r="O132" s="43"/>
    </row>
    <row r="133" spans="2:15" ht="12.75">
      <c r="B133" s="391"/>
      <c r="C133" s="372"/>
      <c r="D133" s="372"/>
      <c r="E133" s="372"/>
      <c r="F133" s="372"/>
      <c r="G133" s="372"/>
      <c r="H133" s="43"/>
      <c r="I133" s="265"/>
      <c r="J133" s="43"/>
      <c r="K133" s="43"/>
      <c r="L133" s="43"/>
      <c r="M133" s="43"/>
      <c r="N133" s="43"/>
      <c r="O133" s="43"/>
    </row>
    <row r="134" spans="2:15" ht="12.75">
      <c r="B134" s="391"/>
      <c r="C134" s="372"/>
      <c r="D134" s="372"/>
      <c r="E134" s="372"/>
      <c r="F134" s="372"/>
      <c r="G134" s="372"/>
      <c r="H134" s="43"/>
      <c r="I134" s="265"/>
      <c r="J134" s="43"/>
      <c r="K134" s="43"/>
      <c r="L134" s="43"/>
      <c r="M134" s="43"/>
      <c r="N134" s="43"/>
      <c r="O134" s="43"/>
    </row>
    <row r="135" spans="2:15" ht="15.75">
      <c r="B135" s="376"/>
      <c r="C135" s="376"/>
      <c r="D135" s="376"/>
      <c r="E135" s="376"/>
      <c r="F135" s="376"/>
      <c r="G135" s="376"/>
      <c r="H135" s="43"/>
      <c r="I135" s="384"/>
      <c r="J135" s="43"/>
      <c r="K135" s="43"/>
      <c r="L135" s="43"/>
      <c r="M135" s="43"/>
      <c r="N135" s="43"/>
      <c r="O135" s="43"/>
    </row>
    <row r="136" spans="2:15" ht="12.75">
      <c r="B136" s="381"/>
      <c r="C136" s="372"/>
      <c r="D136" s="372"/>
      <c r="E136" s="372"/>
      <c r="F136" s="372"/>
      <c r="G136" s="372"/>
      <c r="H136" s="43"/>
      <c r="I136" s="392"/>
      <c r="J136" s="43"/>
      <c r="K136" s="43"/>
      <c r="L136" s="43"/>
      <c r="M136" s="43"/>
      <c r="N136" s="43"/>
      <c r="O136" s="43"/>
    </row>
    <row r="137" spans="2:15" ht="12.75">
      <c r="B137" s="381"/>
      <c r="C137" s="372"/>
      <c r="D137" s="372"/>
      <c r="E137" s="372"/>
      <c r="F137" s="372"/>
      <c r="G137" s="372"/>
      <c r="H137" s="43"/>
      <c r="I137" s="393"/>
      <c r="J137" s="43"/>
      <c r="K137" s="43"/>
      <c r="L137" s="43"/>
      <c r="M137" s="43"/>
      <c r="N137" s="43"/>
      <c r="O137" s="43"/>
    </row>
    <row r="138" spans="2:15" ht="12.75">
      <c r="B138" s="382"/>
      <c r="C138" s="372"/>
      <c r="D138" s="372"/>
      <c r="E138" s="372"/>
      <c r="F138" s="372"/>
      <c r="G138" s="372"/>
      <c r="H138" s="43"/>
      <c r="I138" s="393"/>
      <c r="J138" s="43"/>
      <c r="K138" s="43"/>
      <c r="L138" s="43"/>
      <c r="M138" s="43"/>
      <c r="N138" s="43"/>
      <c r="O138" s="43"/>
    </row>
    <row r="139" spans="2:15" ht="12.75">
      <c r="B139" s="43"/>
      <c r="C139" s="372"/>
      <c r="D139" s="372"/>
      <c r="E139" s="372"/>
      <c r="F139" s="372"/>
      <c r="G139" s="372"/>
      <c r="H139" s="43"/>
      <c r="I139" s="394"/>
      <c r="J139" s="43"/>
      <c r="K139" s="43"/>
      <c r="L139" s="43"/>
      <c r="M139" s="43"/>
      <c r="N139" s="43"/>
      <c r="O139" s="43"/>
    </row>
    <row r="140" spans="2:15" ht="12.75">
      <c r="B140" s="43"/>
      <c r="C140" s="372"/>
      <c r="D140" s="372"/>
      <c r="E140" s="372"/>
      <c r="F140" s="372"/>
      <c r="G140" s="372"/>
      <c r="H140" s="43"/>
      <c r="I140" s="394"/>
      <c r="J140" s="43"/>
      <c r="K140" s="43"/>
      <c r="L140" s="43"/>
      <c r="M140" s="43"/>
      <c r="N140" s="43"/>
      <c r="O140" s="43"/>
    </row>
    <row r="141" spans="2:15" ht="12.75">
      <c r="B141" s="43"/>
      <c r="C141" s="372"/>
      <c r="D141" s="372"/>
      <c r="E141" s="372"/>
      <c r="F141" s="372"/>
      <c r="G141" s="372"/>
      <c r="H141" s="43"/>
      <c r="I141" s="395"/>
      <c r="J141" s="43"/>
      <c r="K141" s="43"/>
      <c r="L141" s="43"/>
      <c r="M141" s="43"/>
      <c r="N141" s="43"/>
      <c r="O141" s="43"/>
    </row>
    <row r="142" spans="2:15" ht="12.75">
      <c r="B142" s="43"/>
      <c r="C142" s="372"/>
      <c r="D142" s="372"/>
      <c r="E142" s="372"/>
      <c r="F142" s="372"/>
      <c r="G142" s="372"/>
      <c r="H142" s="43"/>
      <c r="I142" s="384"/>
      <c r="J142" s="43"/>
      <c r="K142" s="43"/>
      <c r="L142" s="43"/>
      <c r="M142" s="43"/>
      <c r="N142" s="43"/>
      <c r="O142" s="43"/>
    </row>
    <row r="143" spans="2:15" ht="12.75">
      <c r="B143" s="43"/>
      <c r="C143" s="372"/>
      <c r="D143" s="372"/>
      <c r="E143" s="372"/>
      <c r="F143" s="372"/>
      <c r="G143" s="372"/>
      <c r="H143" s="43"/>
      <c r="I143" s="384"/>
      <c r="J143" s="43"/>
      <c r="K143" s="43"/>
      <c r="L143" s="43"/>
      <c r="M143" s="43"/>
      <c r="N143" s="43"/>
      <c r="O143" s="43"/>
    </row>
    <row r="144" spans="2:15" ht="12.75">
      <c r="B144" s="43"/>
      <c r="C144" s="372"/>
      <c r="D144" s="372"/>
      <c r="E144" s="372"/>
      <c r="F144" s="372"/>
      <c r="G144" s="372"/>
      <c r="H144" s="43"/>
      <c r="I144" s="384"/>
      <c r="J144" s="43"/>
      <c r="K144" s="43"/>
      <c r="L144" s="43"/>
      <c r="M144" s="43"/>
      <c r="N144" s="43"/>
      <c r="O144" s="43"/>
    </row>
    <row r="145" spans="2:15" ht="12.75">
      <c r="B145" s="43"/>
      <c r="C145" s="372"/>
      <c r="D145" s="372"/>
      <c r="E145" s="372"/>
      <c r="F145" s="372"/>
      <c r="G145" s="372"/>
      <c r="H145" s="43"/>
      <c r="I145" s="384"/>
      <c r="J145" s="43"/>
      <c r="K145" s="43"/>
      <c r="L145" s="43"/>
      <c r="M145" s="43"/>
      <c r="N145" s="43"/>
      <c r="O145" s="43"/>
    </row>
    <row r="146" spans="2:15" ht="12.75">
      <c r="B146" s="43"/>
      <c r="C146" s="372"/>
      <c r="D146" s="372"/>
      <c r="E146" s="372"/>
      <c r="F146" s="372"/>
      <c r="G146" s="372"/>
      <c r="H146" s="43"/>
      <c r="I146" s="384"/>
      <c r="J146" s="43"/>
      <c r="K146" s="43"/>
      <c r="L146" s="43"/>
      <c r="M146" s="43"/>
      <c r="N146" s="43"/>
      <c r="O146" s="43"/>
    </row>
    <row r="147" spans="2:15" ht="12.75">
      <c r="B147" s="43"/>
      <c r="C147" s="372"/>
      <c r="D147" s="372"/>
      <c r="E147" s="372"/>
      <c r="F147" s="372"/>
      <c r="G147" s="372"/>
      <c r="H147" s="43"/>
      <c r="I147" s="384"/>
      <c r="J147" s="43"/>
      <c r="K147" s="43"/>
      <c r="L147" s="43"/>
      <c r="M147" s="43"/>
      <c r="N147" s="43"/>
      <c r="O147" s="43"/>
    </row>
    <row r="148" spans="2:9" ht="12.75">
      <c r="B148" s="43"/>
      <c r="C148" s="372"/>
      <c r="D148" s="372"/>
      <c r="E148" s="372"/>
      <c r="F148" s="372"/>
      <c r="G148" s="372"/>
      <c r="H148" s="43"/>
      <c r="I148" s="384"/>
    </row>
    <row r="149" spans="2:9" ht="12.75">
      <c r="B149" s="43"/>
      <c r="C149" s="43"/>
      <c r="D149" s="43"/>
      <c r="E149" s="43"/>
      <c r="F149" s="43"/>
      <c r="G149" s="43"/>
      <c r="H149" s="43"/>
      <c r="I149" s="384"/>
    </row>
    <row r="150" spans="2:9" ht="12.75">
      <c r="B150" s="43"/>
      <c r="C150" s="43"/>
      <c r="D150" s="43"/>
      <c r="E150" s="43"/>
      <c r="F150" s="43"/>
      <c r="G150" s="43"/>
      <c r="H150" s="43"/>
      <c r="I150" s="384"/>
    </row>
    <row r="151" spans="2:9" ht="12.75">
      <c r="B151" s="43"/>
      <c r="C151" s="43"/>
      <c r="D151" s="43"/>
      <c r="E151" s="43"/>
      <c r="F151" s="43"/>
      <c r="G151" s="43"/>
      <c r="H151" s="43"/>
      <c r="I151" s="384"/>
    </row>
    <row r="152" spans="2:9" ht="12.75">
      <c r="B152" s="43"/>
      <c r="C152" s="43"/>
      <c r="D152" s="43"/>
      <c r="E152" s="43"/>
      <c r="F152" s="43"/>
      <c r="G152" s="43"/>
      <c r="H152" s="43"/>
      <c r="I152" s="384"/>
    </row>
    <row r="153" spans="2:9" ht="12.75">
      <c r="B153" s="43"/>
      <c r="C153" s="43"/>
      <c r="D153" s="43"/>
      <c r="E153" s="43"/>
      <c r="F153" s="43"/>
      <c r="G153" s="43"/>
      <c r="H153" s="43"/>
      <c r="I153" s="384"/>
    </row>
    <row r="154" spans="2:9" ht="12.75">
      <c r="B154" s="43"/>
      <c r="C154" s="43"/>
      <c r="D154" s="43"/>
      <c r="E154" s="43"/>
      <c r="F154" s="43"/>
      <c r="G154" s="43"/>
      <c r="H154" s="43"/>
      <c r="I154" s="384"/>
    </row>
    <row r="155" spans="2:9" ht="12.75">
      <c r="B155" s="43"/>
      <c r="C155" s="43"/>
      <c r="D155" s="43"/>
      <c r="E155" s="43"/>
      <c r="F155" s="43"/>
      <c r="G155" s="43"/>
      <c r="H155" s="43"/>
      <c r="I155" s="384"/>
    </row>
    <row r="156" spans="2:9" ht="12.75">
      <c r="B156" s="43"/>
      <c r="C156" s="43"/>
      <c r="D156" s="43"/>
      <c r="E156" s="43"/>
      <c r="F156" s="43"/>
      <c r="G156" s="43"/>
      <c r="H156" s="43"/>
      <c r="I156" s="384"/>
    </row>
    <row r="157" spans="2:9" ht="12.75">
      <c r="B157" s="43"/>
      <c r="C157" s="43"/>
      <c r="D157" s="43"/>
      <c r="E157" s="43"/>
      <c r="F157" s="43"/>
      <c r="G157" s="43"/>
      <c r="H157" s="43"/>
      <c r="I157" s="384"/>
    </row>
    <row r="161" ht="12.75">
      <c r="I161" s="9"/>
    </row>
    <row r="167" spans="2:3" ht="12.75">
      <c r="B167" s="43"/>
      <c r="C167" s="43"/>
    </row>
    <row r="168" spans="2:3" ht="12.75">
      <c r="B168" s="43"/>
      <c r="C168" s="43"/>
    </row>
    <row r="169" spans="2:3" ht="12.75">
      <c r="B169" s="43"/>
      <c r="C169" s="43"/>
    </row>
    <row r="170" spans="2:3" ht="12.75">
      <c r="B170" s="43"/>
      <c r="C170" s="43"/>
    </row>
    <row r="171" spans="2:3" ht="12.75">
      <c r="B171" s="337"/>
      <c r="C171" s="43"/>
    </row>
    <row r="172" spans="2:3" ht="12.75">
      <c r="B172" s="378"/>
      <c r="C172" s="43"/>
    </row>
    <row r="173" spans="2:3" ht="12.75">
      <c r="B173" s="378"/>
      <c r="C173" s="43"/>
    </row>
    <row r="174" spans="2:3" ht="12.75">
      <c r="B174" s="378"/>
      <c r="C174" s="43"/>
    </row>
    <row r="175" spans="2:3" ht="12.75">
      <c r="B175" s="378"/>
      <c r="C175" s="43"/>
    </row>
    <row r="176" spans="2:3" ht="12.75">
      <c r="B176" s="378"/>
      <c r="C176" s="43"/>
    </row>
    <row r="177" spans="2:3" ht="12.75">
      <c r="B177" s="378"/>
      <c r="C177" s="43"/>
    </row>
    <row r="178" spans="2:3" ht="12.75">
      <c r="B178" s="378"/>
      <c r="C178" s="43"/>
    </row>
    <row r="179" spans="2:3" ht="12.75">
      <c r="B179" s="337"/>
      <c r="C179" s="43"/>
    </row>
    <row r="180" spans="2:3" ht="12.75">
      <c r="B180" s="387"/>
      <c r="C180" s="43"/>
    </row>
    <row r="181" spans="2:3" ht="12.75">
      <c r="B181" s="396"/>
      <c r="C181" s="43"/>
    </row>
    <row r="182" spans="2:3" ht="12.75">
      <c r="B182" s="337"/>
      <c r="C182" s="43"/>
    </row>
    <row r="183" spans="2:3" ht="12.75">
      <c r="B183" s="306"/>
      <c r="C183" s="43"/>
    </row>
    <row r="184" spans="2:3" ht="12.75">
      <c r="B184" s="394"/>
      <c r="C184" s="43"/>
    </row>
    <row r="185" spans="2:3" ht="12.75">
      <c r="B185" s="394"/>
      <c r="C185" s="43"/>
    </row>
    <row r="186" spans="2:3" ht="12.75">
      <c r="B186" s="395"/>
      <c r="C186" s="43"/>
    </row>
    <row r="187" spans="2:3" ht="12.75">
      <c r="B187" s="395"/>
      <c r="C187" s="43"/>
    </row>
    <row r="188" spans="2:3" ht="12.75">
      <c r="B188" s="1055"/>
      <c r="C188" s="43"/>
    </row>
    <row r="189" spans="2:3" ht="12.75">
      <c r="B189" s="1056"/>
      <c r="C189" s="43"/>
    </row>
    <row r="190" spans="2:3" ht="12.75">
      <c r="B190" s="337"/>
      <c r="C190" s="43"/>
    </row>
    <row r="191" spans="2:3" ht="12.75">
      <c r="B191" s="337"/>
      <c r="C191" s="43"/>
    </row>
    <row r="192" spans="2:3" ht="12.75">
      <c r="B192" s="43"/>
      <c r="C192" s="43"/>
    </row>
    <row r="193" spans="2:3" ht="12.75">
      <c r="B193" s="43"/>
      <c r="C193" s="43"/>
    </row>
    <row r="194" spans="2:3" ht="12.75">
      <c r="B194" s="43"/>
      <c r="C194" s="43"/>
    </row>
    <row r="195" spans="2:3" ht="12.75">
      <c r="B195" s="43"/>
      <c r="C195" s="43"/>
    </row>
  </sheetData>
  <mergeCells count="21">
    <mergeCell ref="I100:O100"/>
    <mergeCell ref="B4:O4"/>
    <mergeCell ref="I12:O12"/>
    <mergeCell ref="I6:O6"/>
    <mergeCell ref="I106:O106"/>
    <mergeCell ref="B188:B189"/>
    <mergeCell ref="B36:G36"/>
    <mergeCell ref="I119:O119"/>
    <mergeCell ref="I129:O129"/>
    <mergeCell ref="A81:O81"/>
    <mergeCell ref="B48:G48"/>
    <mergeCell ref="B42:G42"/>
    <mergeCell ref="I40:O40"/>
    <mergeCell ref="B64:G64"/>
    <mergeCell ref="B16:G16"/>
    <mergeCell ref="B23:G23"/>
    <mergeCell ref="B30:G30"/>
    <mergeCell ref="I17:O17"/>
    <mergeCell ref="B6:G6"/>
    <mergeCell ref="B11:G11"/>
    <mergeCell ref="B1:J1"/>
  </mergeCells>
  <printOptions/>
  <pageMargins left="0.35433070866141736" right="0.2755905511811024" top="0.3937007874015748" bottom="0.4724409448818898" header="0.35433070866141736" footer="0.2362204724409449"/>
  <pageSetup fitToHeight="3" horizontalDpi="600" verticalDpi="600" orientation="portrait" paperSize="9" scale="62" r:id="rId2"/>
  <headerFooter alignWithMargins="0">
    <oddFooter>&amp;LООО «Завод Электромонтажных Технических  изделий»&amp;RТел/факс: (38474) 3-18-56, 3-46-87, 3-46-89</oddFooter>
  </headerFooter>
  <rowBreaks count="1" manualBreakCount="1">
    <brk id="93" min="1" max="1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R78"/>
  <sheetViews>
    <sheetView view="pageBreakPreview" zoomScaleNormal="75" zoomScaleSheetLayoutView="100" workbookViewId="0" topLeftCell="A1">
      <selection activeCell="A4" sqref="A4:IV6"/>
    </sheetView>
  </sheetViews>
  <sheetFormatPr defaultColWidth="9.00390625" defaultRowHeight="12.75"/>
  <cols>
    <col min="1" max="1" width="18.375" style="9" customWidth="1"/>
    <col min="2" max="2" width="8.25390625" style="9" customWidth="1"/>
    <col min="3" max="4" width="8.375" style="9" hidden="1" customWidth="1"/>
    <col min="5" max="5" width="12.875" style="9" customWidth="1"/>
    <col min="6" max="6" width="10.125" style="9" customWidth="1"/>
    <col min="7" max="7" width="4.125" style="9" customWidth="1"/>
    <col min="8" max="8" width="22.125" style="41" customWidth="1"/>
    <col min="9" max="9" width="8.125" style="9" customWidth="1"/>
    <col min="10" max="11" width="8.375" style="9" hidden="1" customWidth="1"/>
    <col min="12" max="12" width="15.375" style="9" customWidth="1"/>
    <col min="13" max="13" width="12.125" style="9" customWidth="1"/>
    <col min="14" max="16384" width="9.125" style="9" customWidth="1"/>
  </cols>
  <sheetData>
    <row r="1" spans="1:10" ht="24" thickBot="1">
      <c r="A1" s="4"/>
      <c r="B1" s="904" t="s">
        <v>1027</v>
      </c>
      <c r="C1" s="904"/>
      <c r="D1" s="904"/>
      <c r="E1" s="904"/>
      <c r="F1" s="904"/>
      <c r="G1" s="904"/>
      <c r="H1" s="904"/>
      <c r="I1" s="904"/>
      <c r="J1" s="904"/>
    </row>
    <row r="2" spans="1:10" ht="19.5" thickTop="1">
      <c r="A2" s="9"/>
      <c r="B2" s="744" t="s">
        <v>1028</v>
      </c>
      <c r="C2" s="251"/>
      <c r="D2" s="251"/>
      <c r="E2" s="251"/>
      <c r="F2" s="251"/>
      <c r="H2" s="185"/>
      <c r="I2" s="252"/>
      <c r="J2" s="252"/>
    </row>
    <row r="3" spans="1:8" ht="15.75">
      <c r="A3" s="9"/>
      <c r="B3" s="744" t="s">
        <v>1029</v>
      </c>
      <c r="H3" s="9"/>
    </row>
    <row r="4" spans="1:13" ht="18.75">
      <c r="A4" s="996" t="str">
        <f>Рубрикатор!A10</f>
        <v>Прайс-лист  на 01 июля   2007г    Цены с НДС                             </v>
      </c>
      <c r="B4" s="997"/>
      <c r="C4" s="997"/>
      <c r="D4" s="997"/>
      <c r="E4" s="997"/>
      <c r="F4" s="997"/>
      <c r="G4" s="997"/>
      <c r="H4" s="997"/>
      <c r="I4" s="997"/>
      <c r="J4" s="997"/>
      <c r="K4" s="997"/>
      <c r="L4" s="997"/>
      <c r="M4" s="997"/>
    </row>
    <row r="5" spans="1:13" s="21" customFormat="1" ht="15">
      <c r="A5" s="1066" t="s">
        <v>13</v>
      </c>
      <c r="B5" s="1067"/>
      <c r="C5" s="1067"/>
      <c r="D5" s="1067"/>
      <c r="E5" s="1067"/>
      <c r="F5" s="1067"/>
      <c r="G5" s="1067"/>
      <c r="H5" s="1067"/>
      <c r="I5" s="1067"/>
      <c r="J5" s="1067"/>
      <c r="K5" s="1067"/>
      <c r="L5" s="1067"/>
      <c r="M5" s="1068"/>
    </row>
    <row r="6" spans="1:13" s="4" customFormat="1" ht="34.5" customHeight="1">
      <c r="A6" s="1077" t="s">
        <v>14</v>
      </c>
      <c r="B6" s="1079"/>
      <c r="C6" s="1080"/>
      <c r="D6" s="1080"/>
      <c r="E6" s="1080"/>
      <c r="F6" s="1081"/>
      <c r="G6" s="45"/>
      <c r="H6" s="1063" t="s">
        <v>15</v>
      </c>
      <c r="I6" s="1064"/>
      <c r="J6" s="1064"/>
      <c r="K6" s="1064"/>
      <c r="L6" s="1064"/>
      <c r="M6" s="1065"/>
    </row>
    <row r="7" spans="1:13" ht="15.75">
      <c r="A7" s="46" t="s">
        <v>16</v>
      </c>
      <c r="B7" s="46" t="s">
        <v>17</v>
      </c>
      <c r="C7" s="46" t="s">
        <v>18</v>
      </c>
      <c r="D7" s="46" t="s">
        <v>19</v>
      </c>
      <c r="E7" s="46" t="s">
        <v>1014</v>
      </c>
      <c r="F7" s="46" t="s">
        <v>21</v>
      </c>
      <c r="G7" s="47"/>
      <c r="H7" s="46" t="s">
        <v>16</v>
      </c>
      <c r="I7" s="46" t="s">
        <v>17</v>
      </c>
      <c r="J7" s="46" t="s">
        <v>18</v>
      </c>
      <c r="K7" s="46" t="s">
        <v>19</v>
      </c>
      <c r="L7" s="46" t="s">
        <v>1014</v>
      </c>
      <c r="M7" s="46" t="s">
        <v>21</v>
      </c>
    </row>
    <row r="8" spans="1:13" s="23" customFormat="1" ht="12.75" customHeight="1">
      <c r="A8" s="48" t="s">
        <v>22</v>
      </c>
      <c r="B8" s="49" t="s">
        <v>23</v>
      </c>
      <c r="C8" s="50">
        <v>2</v>
      </c>
      <c r="D8" s="51">
        <f aca="true" t="shared" si="0" ref="D8:E21">(C8/100)*10+C8</f>
        <v>2.2</v>
      </c>
      <c r="E8" s="51">
        <f t="shared" si="0"/>
        <v>2.4200000000000004</v>
      </c>
      <c r="F8" s="52">
        <v>100</v>
      </c>
      <c r="G8" s="53"/>
      <c r="H8" s="54" t="s">
        <v>24</v>
      </c>
      <c r="I8" s="49" t="s">
        <v>23</v>
      </c>
      <c r="J8" s="55">
        <v>1.75</v>
      </c>
      <c r="K8" s="56">
        <f aca="true" t="shared" si="1" ref="K8:L22">(J8/100)*10+J8</f>
        <v>1.925</v>
      </c>
      <c r="L8" s="57">
        <f t="shared" si="1"/>
        <v>2.1175</v>
      </c>
      <c r="M8" s="58"/>
    </row>
    <row r="9" spans="1:13" s="23" customFormat="1" ht="12.75" customHeight="1">
      <c r="A9" s="59" t="s">
        <v>25</v>
      </c>
      <c r="B9" s="49" t="s">
        <v>23</v>
      </c>
      <c r="C9" s="60">
        <v>2.1</v>
      </c>
      <c r="D9" s="51">
        <f t="shared" si="0"/>
        <v>2.31</v>
      </c>
      <c r="E9" s="51">
        <f t="shared" si="0"/>
        <v>2.541</v>
      </c>
      <c r="F9" s="61">
        <v>100</v>
      </c>
      <c r="G9" s="53"/>
      <c r="H9" s="62" t="s">
        <v>26</v>
      </c>
      <c r="I9" s="49" t="s">
        <v>23</v>
      </c>
      <c r="J9" s="63">
        <v>2.6</v>
      </c>
      <c r="K9" s="56">
        <f t="shared" si="1"/>
        <v>2.8600000000000003</v>
      </c>
      <c r="L9" s="57">
        <f t="shared" si="1"/>
        <v>3.1460000000000004</v>
      </c>
      <c r="M9" s="64"/>
    </row>
    <row r="10" spans="1:13" s="23" customFormat="1" ht="12.75" customHeight="1">
      <c r="A10" s="65" t="s">
        <v>27</v>
      </c>
      <c r="B10" s="49" t="s">
        <v>23</v>
      </c>
      <c r="C10" s="60">
        <v>2.6</v>
      </c>
      <c r="D10" s="51">
        <f t="shared" si="0"/>
        <v>2.8600000000000003</v>
      </c>
      <c r="E10" s="51">
        <f t="shared" si="0"/>
        <v>3.1460000000000004</v>
      </c>
      <c r="F10" s="61">
        <v>100</v>
      </c>
      <c r="G10" s="53"/>
      <c r="H10" s="62" t="s">
        <v>28</v>
      </c>
      <c r="I10" s="49" t="s">
        <v>23</v>
      </c>
      <c r="J10" s="63">
        <v>3.27</v>
      </c>
      <c r="K10" s="56">
        <f t="shared" si="1"/>
        <v>3.597</v>
      </c>
      <c r="L10" s="57">
        <f t="shared" si="1"/>
        <v>3.9567</v>
      </c>
      <c r="M10" s="64"/>
    </row>
    <row r="11" spans="1:13" s="23" customFormat="1" ht="12.75" customHeight="1">
      <c r="A11" s="65" t="s">
        <v>29</v>
      </c>
      <c r="B11" s="49" t="s">
        <v>23</v>
      </c>
      <c r="C11" s="60">
        <v>5.1</v>
      </c>
      <c r="D11" s="51">
        <f t="shared" si="0"/>
        <v>5.609999999999999</v>
      </c>
      <c r="E11" s="51">
        <f t="shared" si="0"/>
        <v>6.170999999999999</v>
      </c>
      <c r="F11" s="61">
        <v>100</v>
      </c>
      <c r="G11" s="53"/>
      <c r="H11" s="62" t="s">
        <v>30</v>
      </c>
      <c r="I11" s="49" t="s">
        <v>23</v>
      </c>
      <c r="J11" s="63">
        <v>4.42</v>
      </c>
      <c r="K11" s="56">
        <f t="shared" si="1"/>
        <v>4.862</v>
      </c>
      <c r="L11" s="57">
        <f t="shared" si="1"/>
        <v>5.3482</v>
      </c>
      <c r="M11" s="64"/>
    </row>
    <row r="12" spans="1:13" s="23" customFormat="1" ht="12.75" customHeight="1">
      <c r="A12" s="65" t="s">
        <v>31</v>
      </c>
      <c r="B12" s="49" t="s">
        <v>23</v>
      </c>
      <c r="C12" s="60">
        <v>5.8</v>
      </c>
      <c r="D12" s="51">
        <f t="shared" si="0"/>
        <v>6.38</v>
      </c>
      <c r="E12" s="51">
        <f t="shared" si="0"/>
        <v>7.018</v>
      </c>
      <c r="F12" s="61">
        <v>100</v>
      </c>
      <c r="G12" s="53"/>
      <c r="H12" s="62" t="s">
        <v>32</v>
      </c>
      <c r="I12" s="49" t="s">
        <v>23</v>
      </c>
      <c r="J12" s="63">
        <v>6.23</v>
      </c>
      <c r="K12" s="56">
        <f t="shared" si="1"/>
        <v>6.853000000000001</v>
      </c>
      <c r="L12" s="57">
        <f t="shared" si="1"/>
        <v>7.5383000000000004</v>
      </c>
      <c r="M12" s="64"/>
    </row>
    <row r="13" spans="1:13" s="23" customFormat="1" ht="12.75" customHeight="1">
      <c r="A13" s="65" t="s">
        <v>33</v>
      </c>
      <c r="B13" s="49" t="s">
        <v>23</v>
      </c>
      <c r="C13" s="66">
        <v>7.2</v>
      </c>
      <c r="D13" s="51">
        <f t="shared" si="0"/>
        <v>7.92</v>
      </c>
      <c r="E13" s="51">
        <f t="shared" si="0"/>
        <v>8.712</v>
      </c>
      <c r="F13" s="61">
        <v>100</v>
      </c>
      <c r="G13" s="53"/>
      <c r="H13" s="62" t="s">
        <v>34</v>
      </c>
      <c r="I13" s="49" t="s">
        <v>23</v>
      </c>
      <c r="J13" s="63">
        <v>7.99</v>
      </c>
      <c r="K13" s="56">
        <f t="shared" si="1"/>
        <v>8.789</v>
      </c>
      <c r="L13" s="57">
        <f t="shared" si="1"/>
        <v>9.6679</v>
      </c>
      <c r="M13" s="67"/>
    </row>
    <row r="14" spans="1:13" s="23" customFormat="1" ht="12.75" customHeight="1">
      <c r="A14" s="65" t="s">
        <v>35</v>
      </c>
      <c r="B14" s="49" t="s">
        <v>23</v>
      </c>
      <c r="C14" s="60">
        <v>12.8</v>
      </c>
      <c r="D14" s="51">
        <f t="shared" si="0"/>
        <v>14.08</v>
      </c>
      <c r="E14" s="51">
        <f t="shared" si="0"/>
        <v>15.488</v>
      </c>
      <c r="F14" s="61">
        <v>100</v>
      </c>
      <c r="G14" s="53"/>
      <c r="H14" s="62" t="s">
        <v>36</v>
      </c>
      <c r="I14" s="49" t="s">
        <v>23</v>
      </c>
      <c r="J14" s="63">
        <v>9.74</v>
      </c>
      <c r="K14" s="56">
        <f t="shared" si="1"/>
        <v>10.714</v>
      </c>
      <c r="L14" s="57">
        <f t="shared" si="1"/>
        <v>11.785400000000001</v>
      </c>
      <c r="M14" s="64"/>
    </row>
    <row r="15" spans="1:13" s="23" customFormat="1" ht="12.75" customHeight="1">
      <c r="A15" s="65" t="s">
        <v>37</v>
      </c>
      <c r="B15" s="49" t="s">
        <v>23</v>
      </c>
      <c r="C15" s="60">
        <v>14.5</v>
      </c>
      <c r="D15" s="51">
        <f t="shared" si="0"/>
        <v>15.95</v>
      </c>
      <c r="E15" s="51">
        <f t="shared" si="0"/>
        <v>17.544999999999998</v>
      </c>
      <c r="F15" s="61">
        <v>100</v>
      </c>
      <c r="G15" s="53"/>
      <c r="H15" s="62" t="s">
        <v>38</v>
      </c>
      <c r="I15" s="49" t="s">
        <v>23</v>
      </c>
      <c r="J15" s="63">
        <v>13.39</v>
      </c>
      <c r="K15" s="56">
        <f t="shared" si="1"/>
        <v>14.729000000000001</v>
      </c>
      <c r="L15" s="57">
        <f t="shared" si="1"/>
        <v>16.201900000000002</v>
      </c>
      <c r="M15" s="64"/>
    </row>
    <row r="16" spans="1:13" s="23" customFormat="1" ht="12.75" customHeight="1">
      <c r="A16" s="65" t="s">
        <v>39</v>
      </c>
      <c r="B16" s="49" t="s">
        <v>23</v>
      </c>
      <c r="C16" s="60">
        <v>16.6</v>
      </c>
      <c r="D16" s="51">
        <f t="shared" si="0"/>
        <v>18.26</v>
      </c>
      <c r="E16" s="51">
        <f t="shared" si="0"/>
        <v>20.086000000000002</v>
      </c>
      <c r="F16" s="61">
        <v>100</v>
      </c>
      <c r="G16" s="53"/>
      <c r="H16" s="62" t="s">
        <v>40</v>
      </c>
      <c r="I16" s="49" t="s">
        <v>23</v>
      </c>
      <c r="J16" s="63">
        <v>22</v>
      </c>
      <c r="K16" s="56">
        <f t="shared" si="1"/>
        <v>24.2</v>
      </c>
      <c r="L16" s="57">
        <f t="shared" si="1"/>
        <v>26.619999999999997</v>
      </c>
      <c r="M16" s="64"/>
    </row>
    <row r="17" spans="1:13" s="23" customFormat="1" ht="12.75" customHeight="1">
      <c r="A17" s="68" t="s">
        <v>41</v>
      </c>
      <c r="B17" s="49" t="s">
        <v>23</v>
      </c>
      <c r="C17" s="60">
        <v>30.5</v>
      </c>
      <c r="D17" s="51">
        <f t="shared" si="0"/>
        <v>33.55</v>
      </c>
      <c r="E17" s="51">
        <f t="shared" si="0"/>
        <v>36.904999999999994</v>
      </c>
      <c r="F17" s="61">
        <v>50</v>
      </c>
      <c r="G17" s="53"/>
      <c r="H17" s="62" t="s">
        <v>42</v>
      </c>
      <c r="I17" s="49" t="s">
        <v>23</v>
      </c>
      <c r="J17" s="63">
        <v>27.2</v>
      </c>
      <c r="K17" s="56">
        <f t="shared" si="1"/>
        <v>29.919999999999998</v>
      </c>
      <c r="L17" s="57">
        <f t="shared" si="1"/>
        <v>32.912</v>
      </c>
      <c r="M17" s="61">
        <v>50</v>
      </c>
    </row>
    <row r="18" spans="1:13" s="23" customFormat="1" ht="12.75">
      <c r="A18" s="68" t="s">
        <v>43</v>
      </c>
      <c r="B18" s="49" t="s">
        <v>23</v>
      </c>
      <c r="C18" s="60">
        <v>46</v>
      </c>
      <c r="D18" s="51">
        <f t="shared" si="0"/>
        <v>50.6</v>
      </c>
      <c r="E18" s="51">
        <f t="shared" si="0"/>
        <v>55.660000000000004</v>
      </c>
      <c r="F18" s="61">
        <v>25</v>
      </c>
      <c r="G18" s="53"/>
      <c r="H18" s="69" t="s">
        <v>44</v>
      </c>
      <c r="I18" s="49" t="s">
        <v>23</v>
      </c>
      <c r="J18" s="63">
        <v>37.58</v>
      </c>
      <c r="K18" s="56">
        <f t="shared" si="1"/>
        <v>41.338</v>
      </c>
      <c r="L18" s="57">
        <v>46.8</v>
      </c>
      <c r="M18" s="61">
        <v>30</v>
      </c>
    </row>
    <row r="19" spans="1:13" s="23" customFormat="1" ht="12.75">
      <c r="A19" s="68" t="s">
        <v>45</v>
      </c>
      <c r="B19" s="49" t="s">
        <v>23</v>
      </c>
      <c r="C19" s="60">
        <v>68</v>
      </c>
      <c r="D19" s="51">
        <f t="shared" si="0"/>
        <v>74.8</v>
      </c>
      <c r="E19" s="51">
        <f t="shared" si="0"/>
        <v>82.28</v>
      </c>
      <c r="F19" s="61">
        <v>25</v>
      </c>
      <c r="G19" s="53"/>
      <c r="H19" s="69" t="s">
        <v>46</v>
      </c>
      <c r="I19" s="49" t="s">
        <v>23</v>
      </c>
      <c r="J19" s="63">
        <v>52.9</v>
      </c>
      <c r="K19" s="56">
        <f t="shared" si="1"/>
        <v>58.19</v>
      </c>
      <c r="L19" s="57">
        <v>65.9</v>
      </c>
      <c r="M19" s="61">
        <v>30</v>
      </c>
    </row>
    <row r="20" spans="1:13" s="23" customFormat="1" ht="12.75">
      <c r="A20" s="68" t="s">
        <v>47</v>
      </c>
      <c r="B20" s="49" t="s">
        <v>23</v>
      </c>
      <c r="C20" s="60">
        <v>81</v>
      </c>
      <c r="D20" s="51">
        <f t="shared" si="0"/>
        <v>89.1</v>
      </c>
      <c r="E20" s="51">
        <f t="shared" si="0"/>
        <v>98.00999999999999</v>
      </c>
      <c r="F20" s="61">
        <v>25</v>
      </c>
      <c r="G20" s="53"/>
      <c r="H20" s="69" t="s">
        <v>48</v>
      </c>
      <c r="I20" s="49" t="s">
        <v>23</v>
      </c>
      <c r="J20" s="63">
        <v>63.1</v>
      </c>
      <c r="K20" s="56">
        <f t="shared" si="1"/>
        <v>69.41</v>
      </c>
      <c r="L20" s="57">
        <v>78.7</v>
      </c>
      <c r="M20" s="61">
        <v>20</v>
      </c>
    </row>
    <row r="21" spans="1:13" s="23" customFormat="1" ht="12.75">
      <c r="A21" s="68" t="s">
        <v>49</v>
      </c>
      <c r="B21" s="49" t="s">
        <v>23</v>
      </c>
      <c r="C21" s="60">
        <v>135</v>
      </c>
      <c r="D21" s="51">
        <f t="shared" si="0"/>
        <v>148.5</v>
      </c>
      <c r="E21" s="51">
        <f t="shared" si="0"/>
        <v>163.35</v>
      </c>
      <c r="F21" s="61">
        <v>10</v>
      </c>
      <c r="G21" s="53"/>
      <c r="H21" s="69" t="s">
        <v>50</v>
      </c>
      <c r="I21" s="49" t="s">
        <v>23</v>
      </c>
      <c r="J21" s="63">
        <v>96.5</v>
      </c>
      <c r="K21" s="56">
        <f t="shared" si="1"/>
        <v>106.15</v>
      </c>
      <c r="L21" s="57">
        <v>122.6</v>
      </c>
      <c r="M21" s="61">
        <v>15</v>
      </c>
    </row>
    <row r="22" spans="1:13" s="23" customFormat="1" ht="12.75">
      <c r="A22" s="70"/>
      <c r="B22" s="71"/>
      <c r="C22" s="72"/>
      <c r="D22" s="72"/>
      <c r="E22" s="72"/>
      <c r="F22" s="58"/>
      <c r="G22" s="73"/>
      <c r="H22" s="69" t="s">
        <v>51</v>
      </c>
      <c r="I22" s="49" t="s">
        <v>23</v>
      </c>
      <c r="J22" s="63">
        <v>142</v>
      </c>
      <c r="K22" s="56">
        <f t="shared" si="1"/>
        <v>156.2</v>
      </c>
      <c r="L22" s="57">
        <v>180.5</v>
      </c>
      <c r="M22" s="74">
        <v>10</v>
      </c>
    </row>
    <row r="23" spans="1:13" s="4" customFormat="1" ht="14.25">
      <c r="A23" s="1077" t="s">
        <v>52</v>
      </c>
      <c r="B23" s="1079"/>
      <c r="C23" s="1080"/>
      <c r="D23" s="1080"/>
      <c r="E23" s="1080"/>
      <c r="F23" s="1081"/>
      <c r="G23" s="75"/>
      <c r="H23" s="1077" t="s">
        <v>53</v>
      </c>
      <c r="I23" s="1080"/>
      <c r="J23" s="1080"/>
      <c r="K23" s="1080"/>
      <c r="L23" s="1080"/>
      <c r="M23" s="1081"/>
    </row>
    <row r="24" spans="1:13" ht="15.75">
      <c r="A24" s="46" t="s">
        <v>16</v>
      </c>
      <c r="B24" s="46" t="s">
        <v>17</v>
      </c>
      <c r="C24" s="46" t="s">
        <v>18</v>
      </c>
      <c r="D24" s="46" t="s">
        <v>19</v>
      </c>
      <c r="E24" s="46" t="s">
        <v>1014</v>
      </c>
      <c r="F24" s="46" t="s">
        <v>21</v>
      </c>
      <c r="G24" s="47"/>
      <c r="H24" s="46" t="s">
        <v>16</v>
      </c>
      <c r="I24" s="46" t="s">
        <v>17</v>
      </c>
      <c r="J24" s="46" t="s">
        <v>18</v>
      </c>
      <c r="K24" s="46" t="s">
        <v>19</v>
      </c>
      <c r="L24" s="46" t="s">
        <v>1014</v>
      </c>
      <c r="M24" s="46" t="s">
        <v>21</v>
      </c>
    </row>
    <row r="25" spans="1:13" s="23" customFormat="1" ht="12.75">
      <c r="A25" s="76" t="s">
        <v>54</v>
      </c>
      <c r="B25" s="49" t="s">
        <v>23</v>
      </c>
      <c r="C25" s="77">
        <v>3.2</v>
      </c>
      <c r="D25" s="57">
        <f aca="true" t="shared" si="2" ref="D25:E38">(C25/100)*10+C25</f>
        <v>3.52</v>
      </c>
      <c r="E25" s="57">
        <f t="shared" si="2"/>
        <v>3.872</v>
      </c>
      <c r="F25" s="52">
        <v>100</v>
      </c>
      <c r="G25" s="53"/>
      <c r="H25" s="78" t="s">
        <v>55</v>
      </c>
      <c r="I25" s="49" t="s">
        <v>23</v>
      </c>
      <c r="J25" s="79">
        <v>6.5</v>
      </c>
      <c r="K25" s="80">
        <f aca="true" t="shared" si="3" ref="K25:L35">(J25/100)*10+J25</f>
        <v>7.15</v>
      </c>
      <c r="L25" s="81">
        <f t="shared" si="3"/>
        <v>7.865</v>
      </c>
      <c r="M25" s="82">
        <v>100</v>
      </c>
    </row>
    <row r="26" spans="1:13" s="23" customFormat="1" ht="12.75">
      <c r="A26" s="76" t="s">
        <v>56</v>
      </c>
      <c r="B26" s="49" t="s">
        <v>23</v>
      </c>
      <c r="C26" s="83">
        <v>3.9</v>
      </c>
      <c r="D26" s="57">
        <f t="shared" si="2"/>
        <v>4.29</v>
      </c>
      <c r="E26" s="57">
        <f t="shared" si="2"/>
        <v>4.719</v>
      </c>
      <c r="F26" s="61">
        <v>100</v>
      </c>
      <c r="G26" s="53"/>
      <c r="H26" s="84" t="s">
        <v>57</v>
      </c>
      <c r="I26" s="49" t="s">
        <v>23</v>
      </c>
      <c r="J26" s="85">
        <v>7.5</v>
      </c>
      <c r="K26" s="60">
        <f t="shared" si="3"/>
        <v>8.25</v>
      </c>
      <c r="L26" s="51">
        <f t="shared" si="3"/>
        <v>9.075</v>
      </c>
      <c r="M26" s="82">
        <v>100</v>
      </c>
    </row>
    <row r="27" spans="1:13" s="23" customFormat="1" ht="12.75">
      <c r="A27" s="86" t="s">
        <v>58</v>
      </c>
      <c r="B27" s="49" t="s">
        <v>23</v>
      </c>
      <c r="C27" s="83">
        <v>4.7</v>
      </c>
      <c r="D27" s="57">
        <f t="shared" si="2"/>
        <v>5.17</v>
      </c>
      <c r="E27" s="57">
        <f t="shared" si="2"/>
        <v>5.686999999999999</v>
      </c>
      <c r="F27" s="61">
        <v>100</v>
      </c>
      <c r="G27" s="53"/>
      <c r="H27" s="87" t="s">
        <v>59</v>
      </c>
      <c r="I27" s="49" t="s">
        <v>23</v>
      </c>
      <c r="J27" s="85">
        <v>8.7</v>
      </c>
      <c r="K27" s="60">
        <f t="shared" si="3"/>
        <v>9.569999999999999</v>
      </c>
      <c r="L27" s="51">
        <f t="shared" si="3"/>
        <v>10.526999999999997</v>
      </c>
      <c r="M27" s="82">
        <v>100</v>
      </c>
    </row>
    <row r="28" spans="1:13" s="23" customFormat="1" ht="12.75">
      <c r="A28" s="86" t="s">
        <v>60</v>
      </c>
      <c r="B28" s="49" t="s">
        <v>23</v>
      </c>
      <c r="C28" s="83">
        <v>6.5</v>
      </c>
      <c r="D28" s="57">
        <f t="shared" si="2"/>
        <v>7.15</v>
      </c>
      <c r="E28" s="57">
        <f t="shared" si="2"/>
        <v>7.865</v>
      </c>
      <c r="F28" s="61">
        <v>100</v>
      </c>
      <c r="G28" s="53"/>
      <c r="H28" s="87" t="s">
        <v>61</v>
      </c>
      <c r="I28" s="49" t="s">
        <v>23</v>
      </c>
      <c r="J28" s="85">
        <v>11.3</v>
      </c>
      <c r="K28" s="60">
        <f t="shared" si="3"/>
        <v>12.430000000000001</v>
      </c>
      <c r="L28" s="51">
        <f t="shared" si="3"/>
        <v>13.673000000000002</v>
      </c>
      <c r="M28" s="82">
        <v>100</v>
      </c>
    </row>
    <row r="29" spans="1:13" s="23" customFormat="1" ht="12.75">
      <c r="A29" s="86" t="s">
        <v>62</v>
      </c>
      <c r="B29" s="49" t="s">
        <v>23</v>
      </c>
      <c r="C29" s="83">
        <v>7.2</v>
      </c>
      <c r="D29" s="57">
        <f t="shared" si="2"/>
        <v>7.92</v>
      </c>
      <c r="E29" s="57">
        <f t="shared" si="2"/>
        <v>8.712</v>
      </c>
      <c r="F29" s="61">
        <v>100</v>
      </c>
      <c r="G29" s="53"/>
      <c r="H29" s="87" t="s">
        <v>63</v>
      </c>
      <c r="I29" s="49" t="s">
        <v>23</v>
      </c>
      <c r="J29" s="85">
        <v>14</v>
      </c>
      <c r="K29" s="60">
        <f t="shared" si="3"/>
        <v>15.4</v>
      </c>
      <c r="L29" s="51">
        <f t="shared" si="3"/>
        <v>16.94</v>
      </c>
      <c r="M29" s="82">
        <v>100</v>
      </c>
    </row>
    <row r="30" spans="1:13" s="23" customFormat="1" ht="12.75">
      <c r="A30" s="86" t="s">
        <v>64</v>
      </c>
      <c r="B30" s="49" t="s">
        <v>23</v>
      </c>
      <c r="C30" s="83">
        <v>7.2</v>
      </c>
      <c r="D30" s="57">
        <f t="shared" si="2"/>
        <v>7.92</v>
      </c>
      <c r="E30" s="57">
        <f t="shared" si="2"/>
        <v>8.712</v>
      </c>
      <c r="F30" s="61">
        <v>100</v>
      </c>
      <c r="G30" s="53"/>
      <c r="H30" s="87" t="s">
        <v>65</v>
      </c>
      <c r="I30" s="49" t="s">
        <v>23</v>
      </c>
      <c r="J30" s="85">
        <v>17.3</v>
      </c>
      <c r="K30" s="60">
        <f t="shared" si="3"/>
        <v>19.03</v>
      </c>
      <c r="L30" s="51">
        <f t="shared" si="3"/>
        <v>20.933</v>
      </c>
      <c r="M30" s="88">
        <v>50</v>
      </c>
    </row>
    <row r="31" spans="1:13" s="23" customFormat="1" ht="12.75" customHeight="1">
      <c r="A31" s="86" t="s">
        <v>66</v>
      </c>
      <c r="B31" s="49" t="s">
        <v>23</v>
      </c>
      <c r="C31" s="83">
        <v>9.3</v>
      </c>
      <c r="D31" s="57">
        <f t="shared" si="2"/>
        <v>10.23</v>
      </c>
      <c r="E31" s="57">
        <f t="shared" si="2"/>
        <v>11.253</v>
      </c>
      <c r="F31" s="61">
        <v>50</v>
      </c>
      <c r="G31" s="53"/>
      <c r="H31" s="87" t="s">
        <v>67</v>
      </c>
      <c r="I31" s="49" t="s">
        <v>23</v>
      </c>
      <c r="J31" s="85">
        <v>21</v>
      </c>
      <c r="K31" s="60">
        <f t="shared" si="3"/>
        <v>23.1</v>
      </c>
      <c r="L31" s="51">
        <f t="shared" si="3"/>
        <v>25.41</v>
      </c>
      <c r="M31" s="89">
        <v>25</v>
      </c>
    </row>
    <row r="32" spans="1:13" s="23" customFormat="1" ht="12.75">
      <c r="A32" s="86" t="s">
        <v>68</v>
      </c>
      <c r="B32" s="49" t="s">
        <v>23</v>
      </c>
      <c r="C32" s="83">
        <v>12.5</v>
      </c>
      <c r="D32" s="57">
        <f t="shared" si="2"/>
        <v>13.75</v>
      </c>
      <c r="E32" s="57">
        <f t="shared" si="2"/>
        <v>15.125</v>
      </c>
      <c r="F32" s="61">
        <v>25</v>
      </c>
      <c r="G32" s="53"/>
      <c r="H32" s="87" t="s">
        <v>69</v>
      </c>
      <c r="I32" s="49" t="s">
        <v>23</v>
      </c>
      <c r="J32" s="85">
        <v>23.5</v>
      </c>
      <c r="K32" s="60">
        <f t="shared" si="3"/>
        <v>25.85</v>
      </c>
      <c r="L32" s="51">
        <f t="shared" si="3"/>
        <v>28.435000000000002</v>
      </c>
      <c r="M32" s="89">
        <v>25</v>
      </c>
    </row>
    <row r="33" spans="1:13" s="23" customFormat="1" ht="12.75" customHeight="1">
      <c r="A33" s="86" t="s">
        <v>70</v>
      </c>
      <c r="B33" s="49" t="s">
        <v>23</v>
      </c>
      <c r="C33" s="83">
        <v>14.5</v>
      </c>
      <c r="D33" s="57">
        <f t="shared" si="2"/>
        <v>15.95</v>
      </c>
      <c r="E33" s="57">
        <f t="shared" si="2"/>
        <v>17.544999999999998</v>
      </c>
      <c r="F33" s="61">
        <v>25</v>
      </c>
      <c r="G33" s="53"/>
      <c r="H33" s="87" t="s">
        <v>71</v>
      </c>
      <c r="I33" s="49" t="s">
        <v>23</v>
      </c>
      <c r="J33" s="85">
        <v>25</v>
      </c>
      <c r="K33" s="60">
        <f t="shared" si="3"/>
        <v>27.5</v>
      </c>
      <c r="L33" s="51">
        <f t="shared" si="3"/>
        <v>30.25</v>
      </c>
      <c r="M33" s="89">
        <v>25</v>
      </c>
    </row>
    <row r="34" spans="1:13" s="23" customFormat="1" ht="12.75" customHeight="1">
      <c r="A34" s="86" t="s">
        <v>72</v>
      </c>
      <c r="B34" s="49" t="s">
        <v>23</v>
      </c>
      <c r="C34" s="83">
        <v>14.5</v>
      </c>
      <c r="D34" s="57">
        <f t="shared" si="2"/>
        <v>15.95</v>
      </c>
      <c r="E34" s="57">
        <f t="shared" si="2"/>
        <v>17.544999999999998</v>
      </c>
      <c r="F34" s="61">
        <v>25</v>
      </c>
      <c r="G34" s="53"/>
      <c r="H34" s="87" t="s">
        <v>73</v>
      </c>
      <c r="I34" s="49" t="s">
        <v>23</v>
      </c>
      <c r="J34" s="85">
        <v>30</v>
      </c>
      <c r="K34" s="60">
        <f t="shared" si="3"/>
        <v>33</v>
      </c>
      <c r="L34" s="51">
        <f t="shared" si="3"/>
        <v>36.3</v>
      </c>
      <c r="M34" s="89">
        <v>10</v>
      </c>
    </row>
    <row r="35" spans="1:13" s="23" customFormat="1" ht="12.75">
      <c r="A35" s="86" t="s">
        <v>74</v>
      </c>
      <c r="B35" s="49" t="s">
        <v>23</v>
      </c>
      <c r="C35" s="83">
        <v>15.9</v>
      </c>
      <c r="D35" s="57">
        <f t="shared" si="2"/>
        <v>17.490000000000002</v>
      </c>
      <c r="E35" s="57">
        <f t="shared" si="2"/>
        <v>19.239</v>
      </c>
      <c r="F35" s="61">
        <v>25</v>
      </c>
      <c r="G35" s="53"/>
      <c r="H35" s="90" t="s">
        <v>75</v>
      </c>
      <c r="I35" s="49" t="s">
        <v>23</v>
      </c>
      <c r="J35" s="91">
        <v>31</v>
      </c>
      <c r="K35" s="92">
        <f t="shared" si="3"/>
        <v>34.1</v>
      </c>
      <c r="L35" s="93">
        <f t="shared" si="3"/>
        <v>37.510000000000005</v>
      </c>
      <c r="M35" s="82">
        <v>10</v>
      </c>
    </row>
    <row r="36" spans="1:13" s="23" customFormat="1" ht="12.75">
      <c r="A36" s="86" t="s">
        <v>76</v>
      </c>
      <c r="B36" s="49" t="s">
        <v>23</v>
      </c>
      <c r="C36" s="83">
        <v>15.9</v>
      </c>
      <c r="D36" s="57">
        <f t="shared" si="2"/>
        <v>17.490000000000002</v>
      </c>
      <c r="E36" s="57">
        <f t="shared" si="2"/>
        <v>19.239</v>
      </c>
      <c r="F36" s="61">
        <v>25</v>
      </c>
      <c r="G36" s="53"/>
      <c r="H36" s="1075" t="s">
        <v>77</v>
      </c>
      <c r="I36" s="1076"/>
      <c r="J36" s="1076"/>
      <c r="K36" s="1076"/>
      <c r="L36" s="1076"/>
      <c r="M36" s="1074"/>
    </row>
    <row r="37" spans="1:13" s="23" customFormat="1" ht="12.75">
      <c r="A37" s="86" t="s">
        <v>78</v>
      </c>
      <c r="B37" s="49" t="s">
        <v>23</v>
      </c>
      <c r="C37" s="83">
        <v>20.5</v>
      </c>
      <c r="D37" s="57">
        <f t="shared" si="2"/>
        <v>22.55</v>
      </c>
      <c r="E37" s="57">
        <f t="shared" si="2"/>
        <v>24.805</v>
      </c>
      <c r="F37" s="61">
        <v>20</v>
      </c>
      <c r="G37" s="53"/>
      <c r="H37" s="94" t="s">
        <v>79</v>
      </c>
      <c r="I37" s="49" t="s">
        <v>23</v>
      </c>
      <c r="J37" s="95">
        <v>350</v>
      </c>
      <c r="K37" s="96">
        <f>(J37/100)*10+J37</f>
        <v>385</v>
      </c>
      <c r="L37" s="96">
        <f>(K37/100)*10+K37</f>
        <v>423.5</v>
      </c>
      <c r="M37" s="97"/>
    </row>
    <row r="38" spans="1:13" s="23" customFormat="1" ht="12.75">
      <c r="A38" s="98" t="s">
        <v>80</v>
      </c>
      <c r="B38" s="49" t="s">
        <v>23</v>
      </c>
      <c r="C38" s="83">
        <v>21</v>
      </c>
      <c r="D38" s="57">
        <f t="shared" si="2"/>
        <v>23.1</v>
      </c>
      <c r="E38" s="57">
        <f t="shared" si="2"/>
        <v>25.41</v>
      </c>
      <c r="F38" s="99">
        <v>20</v>
      </c>
      <c r="G38" s="100"/>
      <c r="H38" s="101"/>
      <c r="I38" s="102"/>
      <c r="J38" s="102"/>
      <c r="K38" s="102"/>
      <c r="L38" s="102"/>
      <c r="M38" s="103"/>
    </row>
    <row r="39" spans="1:18" s="23" customFormat="1" ht="15" customHeight="1">
      <c r="A39" s="1066" t="s">
        <v>81</v>
      </c>
      <c r="B39" s="1069"/>
      <c r="C39" s="1069"/>
      <c r="D39" s="1069"/>
      <c r="E39" s="1069"/>
      <c r="F39" s="1069"/>
      <c r="G39" s="1069"/>
      <c r="H39" s="1069"/>
      <c r="I39" s="1069"/>
      <c r="J39" s="1069"/>
      <c r="K39" s="1069"/>
      <c r="L39" s="1069"/>
      <c r="M39" s="1070"/>
      <c r="N39" s="32"/>
      <c r="O39" s="32"/>
      <c r="P39" s="32"/>
      <c r="Q39" s="32"/>
      <c r="R39" s="33"/>
    </row>
    <row r="40" spans="1:18" s="23" customFormat="1" ht="12.75" customHeight="1">
      <c r="A40" s="1063" t="s">
        <v>82</v>
      </c>
      <c r="B40" s="1064"/>
      <c r="C40" s="1073"/>
      <c r="D40" s="1073"/>
      <c r="E40" s="1073"/>
      <c r="F40" s="1074"/>
      <c r="G40" s="104"/>
      <c r="H40" s="1063" t="s">
        <v>83</v>
      </c>
      <c r="I40" s="1064"/>
      <c r="J40" s="1064"/>
      <c r="K40" s="1071"/>
      <c r="L40" s="1071"/>
      <c r="M40" s="1072"/>
      <c r="R40" s="34"/>
    </row>
    <row r="41" spans="1:13" ht="15.75">
      <c r="A41" s="46" t="s">
        <v>16</v>
      </c>
      <c r="B41" s="46" t="s">
        <v>17</v>
      </c>
      <c r="C41" s="46" t="s">
        <v>18</v>
      </c>
      <c r="D41" s="46" t="s">
        <v>19</v>
      </c>
      <c r="E41" s="46" t="s">
        <v>1014</v>
      </c>
      <c r="F41" s="46" t="s">
        <v>21</v>
      </c>
      <c r="G41" s="105"/>
      <c r="H41" s="46" t="s">
        <v>16</v>
      </c>
      <c r="I41" s="46" t="s">
        <v>17</v>
      </c>
      <c r="J41" s="46" t="s">
        <v>18</v>
      </c>
      <c r="K41" s="46" t="s">
        <v>19</v>
      </c>
      <c r="L41" s="46" t="s">
        <v>1014</v>
      </c>
      <c r="M41" s="46" t="s">
        <v>21</v>
      </c>
    </row>
    <row r="42" spans="1:18" s="4" customFormat="1" ht="14.25">
      <c r="A42" s="106" t="s">
        <v>84</v>
      </c>
      <c r="B42" s="49" t="s">
        <v>23</v>
      </c>
      <c r="C42" s="83">
        <v>1.9</v>
      </c>
      <c r="D42" s="107">
        <f aca="true" t="shared" si="4" ref="D42:E55">(C42/100)*10+C42</f>
        <v>2.09</v>
      </c>
      <c r="E42" s="107">
        <f t="shared" si="4"/>
        <v>2.299</v>
      </c>
      <c r="F42" s="108">
        <v>200</v>
      </c>
      <c r="G42" s="109"/>
      <c r="H42" s="110" t="s">
        <v>85</v>
      </c>
      <c r="I42" s="49" t="s">
        <v>23</v>
      </c>
      <c r="J42" s="111">
        <v>2.9</v>
      </c>
      <c r="K42" s="112">
        <f aca="true" t="shared" si="5" ref="K42:L51">(J42/100)*10+J42</f>
        <v>3.19</v>
      </c>
      <c r="L42" s="112">
        <f t="shared" si="5"/>
        <v>3.509</v>
      </c>
      <c r="M42" s="113">
        <v>50</v>
      </c>
      <c r="R42" s="35"/>
    </row>
    <row r="43" spans="1:18" s="4" customFormat="1" ht="14.25">
      <c r="A43" s="114" t="s">
        <v>86</v>
      </c>
      <c r="B43" s="49" t="s">
        <v>23</v>
      </c>
      <c r="C43" s="115">
        <v>2.9</v>
      </c>
      <c r="D43" s="112">
        <f t="shared" si="4"/>
        <v>3.19</v>
      </c>
      <c r="E43" s="112">
        <f t="shared" si="4"/>
        <v>3.509</v>
      </c>
      <c r="F43" s="116">
        <v>50</v>
      </c>
      <c r="G43" s="109"/>
      <c r="H43" s="114" t="s">
        <v>87</v>
      </c>
      <c r="I43" s="49" t="s">
        <v>23</v>
      </c>
      <c r="J43" s="117">
        <v>3.8</v>
      </c>
      <c r="K43" s="112">
        <f t="shared" si="5"/>
        <v>4.18</v>
      </c>
      <c r="L43" s="112">
        <f t="shared" si="5"/>
        <v>4.598</v>
      </c>
      <c r="M43" s="113">
        <v>50</v>
      </c>
      <c r="R43" s="35"/>
    </row>
    <row r="44" spans="1:18" s="4" customFormat="1" ht="14.25">
      <c r="A44" s="114" t="s">
        <v>88</v>
      </c>
      <c r="B44" s="49" t="s">
        <v>23</v>
      </c>
      <c r="C44" s="115">
        <v>3.2</v>
      </c>
      <c r="D44" s="112">
        <f t="shared" si="4"/>
        <v>3.52</v>
      </c>
      <c r="E44" s="112">
        <f t="shared" si="4"/>
        <v>3.872</v>
      </c>
      <c r="F44" s="116">
        <v>50</v>
      </c>
      <c r="G44" s="109"/>
      <c r="H44" s="114" t="s">
        <v>89</v>
      </c>
      <c r="I44" s="49" t="s">
        <v>23</v>
      </c>
      <c r="J44" s="117">
        <v>4.5</v>
      </c>
      <c r="K44" s="112">
        <f t="shared" si="5"/>
        <v>4.95</v>
      </c>
      <c r="L44" s="112">
        <f t="shared" si="5"/>
        <v>5.445</v>
      </c>
      <c r="M44" s="113">
        <v>50</v>
      </c>
      <c r="R44" s="35"/>
    </row>
    <row r="45" spans="1:18" s="4" customFormat="1" ht="14.25">
      <c r="A45" s="114" t="s">
        <v>90</v>
      </c>
      <c r="B45" s="49" t="s">
        <v>23</v>
      </c>
      <c r="C45" s="83">
        <v>3.9</v>
      </c>
      <c r="D45" s="112">
        <f t="shared" si="4"/>
        <v>4.29</v>
      </c>
      <c r="E45" s="112">
        <f t="shared" si="4"/>
        <v>4.719</v>
      </c>
      <c r="F45" s="116">
        <v>50</v>
      </c>
      <c r="G45" s="109"/>
      <c r="H45" s="114" t="s">
        <v>91</v>
      </c>
      <c r="I45" s="49" t="s">
        <v>23</v>
      </c>
      <c r="J45" s="117">
        <v>5.7</v>
      </c>
      <c r="K45" s="112">
        <f t="shared" si="5"/>
        <v>6.2700000000000005</v>
      </c>
      <c r="L45" s="112">
        <f t="shared" si="5"/>
        <v>6.897</v>
      </c>
      <c r="M45" s="113">
        <v>50</v>
      </c>
      <c r="R45" s="35"/>
    </row>
    <row r="46" spans="1:18" s="4" customFormat="1" ht="14.25">
      <c r="A46" s="114" t="s">
        <v>92</v>
      </c>
      <c r="B46" s="49" t="s">
        <v>23</v>
      </c>
      <c r="C46" s="83">
        <v>4.5</v>
      </c>
      <c r="D46" s="112">
        <f t="shared" si="4"/>
        <v>4.95</v>
      </c>
      <c r="E46" s="112">
        <f t="shared" si="4"/>
        <v>5.445</v>
      </c>
      <c r="F46" s="116">
        <v>50</v>
      </c>
      <c r="G46" s="109"/>
      <c r="H46" s="114" t="s">
        <v>93</v>
      </c>
      <c r="I46" s="49" t="s">
        <v>23</v>
      </c>
      <c r="J46" s="117">
        <v>7.4</v>
      </c>
      <c r="K46" s="112">
        <f t="shared" si="5"/>
        <v>8.14</v>
      </c>
      <c r="L46" s="112">
        <f t="shared" si="5"/>
        <v>8.954</v>
      </c>
      <c r="M46" s="113">
        <v>50</v>
      </c>
      <c r="R46" s="35"/>
    </row>
    <row r="47" spans="1:18" s="4" customFormat="1" ht="14.25">
      <c r="A47" s="114" t="s">
        <v>94</v>
      </c>
      <c r="B47" s="49" t="s">
        <v>23</v>
      </c>
      <c r="C47" s="83">
        <v>7.6</v>
      </c>
      <c r="D47" s="112">
        <f t="shared" si="4"/>
        <v>8.36</v>
      </c>
      <c r="E47" s="112">
        <f t="shared" si="4"/>
        <v>9.196</v>
      </c>
      <c r="F47" s="116">
        <v>50</v>
      </c>
      <c r="G47" s="109"/>
      <c r="H47" s="114" t="s">
        <v>95</v>
      </c>
      <c r="I47" s="49" t="s">
        <v>23</v>
      </c>
      <c r="J47" s="117">
        <v>9.1</v>
      </c>
      <c r="K47" s="112">
        <f t="shared" si="5"/>
        <v>10.01</v>
      </c>
      <c r="L47" s="112">
        <f t="shared" si="5"/>
        <v>11.011</v>
      </c>
      <c r="M47" s="113">
        <v>50</v>
      </c>
      <c r="R47" s="35"/>
    </row>
    <row r="48" spans="1:18" s="4" customFormat="1" ht="14.25">
      <c r="A48" s="114" t="s">
        <v>96</v>
      </c>
      <c r="B48" s="49" t="s">
        <v>23</v>
      </c>
      <c r="C48" s="83">
        <v>11.3</v>
      </c>
      <c r="D48" s="112">
        <f t="shared" si="4"/>
        <v>12.430000000000001</v>
      </c>
      <c r="E48" s="112">
        <f t="shared" si="4"/>
        <v>13.673000000000002</v>
      </c>
      <c r="F48" s="116">
        <v>50</v>
      </c>
      <c r="G48" s="109"/>
      <c r="H48" s="114" t="s">
        <v>97</v>
      </c>
      <c r="I48" s="49" t="s">
        <v>23</v>
      </c>
      <c r="J48" s="117">
        <v>12.2</v>
      </c>
      <c r="K48" s="112">
        <f t="shared" si="5"/>
        <v>13.42</v>
      </c>
      <c r="L48" s="112">
        <f t="shared" si="5"/>
        <v>14.762</v>
      </c>
      <c r="M48" s="113">
        <v>50</v>
      </c>
      <c r="R48" s="35"/>
    </row>
    <row r="49" spans="1:18" s="4" customFormat="1" ht="14.25">
      <c r="A49" s="114" t="s">
        <v>98</v>
      </c>
      <c r="B49" s="49" t="s">
        <v>23</v>
      </c>
      <c r="C49" s="83">
        <v>12.1</v>
      </c>
      <c r="D49" s="112">
        <f t="shared" si="4"/>
        <v>13.309999999999999</v>
      </c>
      <c r="E49" s="112">
        <f t="shared" si="4"/>
        <v>14.640999999999998</v>
      </c>
      <c r="F49" s="116">
        <v>50</v>
      </c>
      <c r="G49" s="109"/>
      <c r="H49" s="114" t="s">
        <v>99</v>
      </c>
      <c r="I49" s="49" t="s">
        <v>23</v>
      </c>
      <c r="J49" s="117">
        <v>12.4</v>
      </c>
      <c r="K49" s="112">
        <f t="shared" si="5"/>
        <v>13.64</v>
      </c>
      <c r="L49" s="112">
        <f t="shared" si="5"/>
        <v>15.004000000000001</v>
      </c>
      <c r="M49" s="113">
        <v>50</v>
      </c>
      <c r="R49" s="37"/>
    </row>
    <row r="50" spans="1:18" s="4" customFormat="1" ht="14.25">
      <c r="A50" s="114" t="s">
        <v>100</v>
      </c>
      <c r="B50" s="49" t="s">
        <v>23</v>
      </c>
      <c r="C50" s="83">
        <v>14.2</v>
      </c>
      <c r="D50" s="112">
        <f t="shared" si="4"/>
        <v>15.62</v>
      </c>
      <c r="E50" s="112">
        <f t="shared" si="4"/>
        <v>17.182</v>
      </c>
      <c r="F50" s="116">
        <v>50</v>
      </c>
      <c r="G50" s="109"/>
      <c r="H50" s="114" t="s">
        <v>101</v>
      </c>
      <c r="I50" s="49" t="s">
        <v>23</v>
      </c>
      <c r="J50" s="117">
        <v>14.2</v>
      </c>
      <c r="K50" s="112">
        <f t="shared" si="5"/>
        <v>15.62</v>
      </c>
      <c r="L50" s="112">
        <f t="shared" si="5"/>
        <v>17.182</v>
      </c>
      <c r="M50" s="113">
        <v>50</v>
      </c>
      <c r="R50" s="34"/>
    </row>
    <row r="51" spans="1:18" s="4" customFormat="1" ht="14.25">
      <c r="A51" s="114" t="s">
        <v>102</v>
      </c>
      <c r="B51" s="49" t="s">
        <v>23</v>
      </c>
      <c r="C51" s="83">
        <v>29.2</v>
      </c>
      <c r="D51" s="112">
        <f t="shared" si="4"/>
        <v>32.12</v>
      </c>
      <c r="E51" s="112">
        <f t="shared" si="4"/>
        <v>35.331999999999994</v>
      </c>
      <c r="F51" s="116">
        <v>50</v>
      </c>
      <c r="G51" s="109"/>
      <c r="H51" s="118" t="s">
        <v>103</v>
      </c>
      <c r="I51" s="49" t="s">
        <v>23</v>
      </c>
      <c r="J51" s="119">
        <v>17</v>
      </c>
      <c r="K51" s="112">
        <f t="shared" si="5"/>
        <v>18.7</v>
      </c>
      <c r="L51" s="112">
        <f t="shared" si="5"/>
        <v>20.57</v>
      </c>
      <c r="M51" s="113">
        <v>50</v>
      </c>
      <c r="R51" s="38"/>
    </row>
    <row r="52" spans="1:18" s="4" customFormat="1" ht="14.25">
      <c r="A52" s="114" t="s">
        <v>104</v>
      </c>
      <c r="B52" s="49" t="s">
        <v>23</v>
      </c>
      <c r="C52" s="83">
        <v>42.2</v>
      </c>
      <c r="D52" s="112">
        <f t="shared" si="4"/>
        <v>46.42</v>
      </c>
      <c r="E52" s="112">
        <f t="shared" si="4"/>
        <v>51.062000000000005</v>
      </c>
      <c r="F52" s="116">
        <v>50</v>
      </c>
      <c r="G52" s="120"/>
      <c r="H52" s="1002" t="s">
        <v>105</v>
      </c>
      <c r="I52" s="1003"/>
      <c r="J52" s="1003"/>
      <c r="K52" s="1047"/>
      <c r="L52" s="1047"/>
      <c r="M52" s="1048"/>
      <c r="R52" s="38"/>
    </row>
    <row r="53" spans="1:18" s="4" customFormat="1" ht="14.25">
      <c r="A53" s="114" t="s">
        <v>106</v>
      </c>
      <c r="B53" s="49" t="s">
        <v>23</v>
      </c>
      <c r="C53" s="83">
        <v>57.1</v>
      </c>
      <c r="D53" s="112">
        <f t="shared" si="4"/>
        <v>62.81</v>
      </c>
      <c r="E53" s="112">
        <f t="shared" si="4"/>
        <v>69.09100000000001</v>
      </c>
      <c r="F53" s="116">
        <v>50</v>
      </c>
      <c r="G53" s="121"/>
      <c r="H53" s="78" t="s">
        <v>107</v>
      </c>
      <c r="I53" s="49" t="s">
        <v>23</v>
      </c>
      <c r="J53" s="122">
        <v>95.1</v>
      </c>
      <c r="K53" s="107">
        <v>99.8</v>
      </c>
      <c r="L53" s="107">
        <f>(K53/100)*10+K53</f>
        <v>109.78</v>
      </c>
      <c r="M53" s="123"/>
      <c r="R53" s="39"/>
    </row>
    <row r="54" spans="1:18" s="4" customFormat="1" ht="14.25">
      <c r="A54" s="114" t="s">
        <v>108</v>
      </c>
      <c r="B54" s="49" t="s">
        <v>23</v>
      </c>
      <c r="C54" s="83">
        <v>71.3</v>
      </c>
      <c r="D54" s="112">
        <f t="shared" si="4"/>
        <v>78.42999999999999</v>
      </c>
      <c r="E54" s="112">
        <f t="shared" si="4"/>
        <v>86.273</v>
      </c>
      <c r="F54" s="116">
        <v>50</v>
      </c>
      <c r="G54" s="121"/>
      <c r="H54" s="114" t="s">
        <v>109</v>
      </c>
      <c r="I54" s="49" t="s">
        <v>23</v>
      </c>
      <c r="J54" s="124">
        <v>99.7</v>
      </c>
      <c r="K54" s="112">
        <v>104.6</v>
      </c>
      <c r="L54" s="112">
        <v>114.6</v>
      </c>
      <c r="M54" s="113"/>
      <c r="R54" s="40"/>
    </row>
    <row r="55" spans="1:18" s="4" customFormat="1" ht="14.25">
      <c r="A55" s="118" t="s">
        <v>110</v>
      </c>
      <c r="B55" s="49" t="s">
        <v>23</v>
      </c>
      <c r="C55" s="83">
        <v>99</v>
      </c>
      <c r="D55" s="125">
        <f t="shared" si="4"/>
        <v>108.9</v>
      </c>
      <c r="E55" s="125">
        <f t="shared" si="4"/>
        <v>119.79</v>
      </c>
      <c r="F55" s="116">
        <v>50</v>
      </c>
      <c r="G55" s="121"/>
      <c r="H55" s="118" t="s">
        <v>111</v>
      </c>
      <c r="I55" s="49" t="s">
        <v>23</v>
      </c>
      <c r="J55" s="126">
        <v>110.2</v>
      </c>
      <c r="K55" s="125">
        <v>115.7</v>
      </c>
      <c r="L55" s="125">
        <v>126.7</v>
      </c>
      <c r="M55" s="127"/>
      <c r="R55" s="37"/>
    </row>
    <row r="56" spans="1:13" ht="12.75">
      <c r="A56" s="1063" t="s">
        <v>112</v>
      </c>
      <c r="B56" s="1071"/>
      <c r="C56" s="1071"/>
      <c r="D56" s="1071"/>
      <c r="E56" s="1071"/>
      <c r="F56" s="1072"/>
      <c r="G56" s="128"/>
      <c r="H56" s="1077" t="s">
        <v>113</v>
      </c>
      <c r="I56" s="1073"/>
      <c r="J56" s="1073"/>
      <c r="K56" s="1073"/>
      <c r="L56" s="1073"/>
      <c r="M56" s="1074"/>
    </row>
    <row r="57" spans="1:13" ht="14.25">
      <c r="A57" s="129" t="s">
        <v>114</v>
      </c>
      <c r="B57" s="49" t="s">
        <v>23</v>
      </c>
      <c r="C57" s="130">
        <v>0.95</v>
      </c>
      <c r="D57" s="131">
        <f aca="true" t="shared" si="6" ref="D57:E59">(C57/100)*10+C57</f>
        <v>1.045</v>
      </c>
      <c r="E57" s="131">
        <f t="shared" si="6"/>
        <v>1.1495</v>
      </c>
      <c r="F57" s="132">
        <v>500</v>
      </c>
      <c r="G57" s="133"/>
      <c r="H57" s="134" t="s">
        <v>115</v>
      </c>
      <c r="I57" s="49" t="s">
        <v>23</v>
      </c>
      <c r="J57" s="135">
        <v>54.3</v>
      </c>
      <c r="K57" s="136">
        <v>57</v>
      </c>
      <c r="L57" s="136">
        <f>(K57/100)*10+K57</f>
        <v>62.7</v>
      </c>
      <c r="M57" s="137"/>
    </row>
    <row r="58" spans="1:13" ht="14.25">
      <c r="A58" s="138" t="s">
        <v>132</v>
      </c>
      <c r="B58" s="49" t="s">
        <v>23</v>
      </c>
      <c r="C58" s="139">
        <v>0.85</v>
      </c>
      <c r="D58" s="131">
        <f t="shared" si="6"/>
        <v>0.9349999999999999</v>
      </c>
      <c r="E58" s="131">
        <f t="shared" si="6"/>
        <v>1.0285</v>
      </c>
      <c r="F58" s="132">
        <v>500</v>
      </c>
      <c r="G58" s="133"/>
      <c r="H58" s="140" t="s">
        <v>116</v>
      </c>
      <c r="I58" s="49" t="s">
        <v>23</v>
      </c>
      <c r="J58" s="141">
        <v>67.9</v>
      </c>
      <c r="K58" s="142">
        <v>71.3</v>
      </c>
      <c r="L58" s="142">
        <f>(K58/100)*10+K58</f>
        <v>78.42999999999999</v>
      </c>
      <c r="M58" s="143"/>
    </row>
    <row r="59" spans="1:13" ht="14.25">
      <c r="A59" s="144" t="s">
        <v>117</v>
      </c>
      <c r="B59" s="49" t="s">
        <v>23</v>
      </c>
      <c r="C59" s="139">
        <v>0.85</v>
      </c>
      <c r="D59" s="131">
        <f t="shared" si="6"/>
        <v>0.9349999999999999</v>
      </c>
      <c r="E59" s="131">
        <f t="shared" si="6"/>
        <v>1.0285</v>
      </c>
      <c r="F59" s="132">
        <v>500</v>
      </c>
      <c r="G59" s="133"/>
      <c r="H59" s="140" t="s">
        <v>118</v>
      </c>
      <c r="I59" s="49" t="s">
        <v>23</v>
      </c>
      <c r="J59" s="141">
        <v>109.9</v>
      </c>
      <c r="K59" s="142">
        <v>115.4</v>
      </c>
      <c r="L59" s="142">
        <f>(K59/100)*10+K59</f>
        <v>126.94000000000001</v>
      </c>
      <c r="M59" s="143"/>
    </row>
    <row r="60" spans="1:13" ht="12.75">
      <c r="A60" s="145"/>
      <c r="B60" s="146"/>
      <c r="C60" s="146"/>
      <c r="D60" s="147"/>
      <c r="E60" s="146"/>
      <c r="F60" s="148"/>
      <c r="G60" s="133"/>
      <c r="H60" s="149" t="s">
        <v>119</v>
      </c>
      <c r="I60" s="49" t="s">
        <v>23</v>
      </c>
      <c r="J60" s="150">
        <v>142.5</v>
      </c>
      <c r="K60" s="151">
        <v>149.6</v>
      </c>
      <c r="L60" s="151">
        <f>(K60/100)*10+K60</f>
        <v>164.56</v>
      </c>
      <c r="M60" s="152"/>
    </row>
    <row r="61" spans="1:13" ht="14.25">
      <c r="A61" s="1002" t="s">
        <v>120</v>
      </c>
      <c r="B61" s="1047"/>
      <c r="C61" s="1047"/>
      <c r="D61" s="1047"/>
      <c r="E61" s="1047"/>
      <c r="F61" s="1048"/>
      <c r="G61" s="153"/>
      <c r="H61" s="1078" t="s">
        <v>121</v>
      </c>
      <c r="I61" s="1047"/>
      <c r="J61" s="1047"/>
      <c r="K61" s="1047"/>
      <c r="L61" s="1047"/>
      <c r="M61" s="1048"/>
    </row>
    <row r="62" spans="1:13" ht="14.25">
      <c r="A62" s="154" t="s">
        <v>122</v>
      </c>
      <c r="B62" s="49" t="s">
        <v>23</v>
      </c>
      <c r="C62" s="155">
        <v>110.7</v>
      </c>
      <c r="D62" s="96">
        <v>116.2</v>
      </c>
      <c r="E62" s="96">
        <f>(D62/100)*10+D62</f>
        <v>127.82000000000001</v>
      </c>
      <c r="F62" s="156"/>
      <c r="G62" s="133"/>
      <c r="H62" s="134" t="s">
        <v>123</v>
      </c>
      <c r="I62" s="49" t="s">
        <v>23</v>
      </c>
      <c r="J62" s="157">
        <v>58.4</v>
      </c>
      <c r="K62" s="158">
        <v>61.3</v>
      </c>
      <c r="L62" s="158">
        <f aca="true" t="shared" si="7" ref="L62:L68">(K62/100)*10+K62</f>
        <v>67.42999999999999</v>
      </c>
      <c r="M62" s="137"/>
    </row>
    <row r="63" spans="1:13" ht="14.25">
      <c r="A63" s="159" t="s">
        <v>124</v>
      </c>
      <c r="B63" s="49" t="s">
        <v>23</v>
      </c>
      <c r="C63" s="160">
        <v>128.6</v>
      </c>
      <c r="D63" s="161">
        <v>135</v>
      </c>
      <c r="E63" s="161">
        <f>(D63/100)*10+D63</f>
        <v>148.5</v>
      </c>
      <c r="F63" s="162"/>
      <c r="G63" s="133"/>
      <c r="H63" s="140" t="s">
        <v>125</v>
      </c>
      <c r="I63" s="49" t="s">
        <v>23</v>
      </c>
      <c r="J63" s="163">
        <v>87.5</v>
      </c>
      <c r="K63" s="164">
        <v>91.8</v>
      </c>
      <c r="L63" s="164">
        <f t="shared" si="7"/>
        <v>100.97999999999999</v>
      </c>
      <c r="M63" s="143"/>
    </row>
    <row r="64" spans="1:13" ht="14.25">
      <c r="A64" s="159" t="s">
        <v>126</v>
      </c>
      <c r="B64" s="49" t="s">
        <v>23</v>
      </c>
      <c r="C64" s="112">
        <v>146</v>
      </c>
      <c r="D64" s="161">
        <v>153.3</v>
      </c>
      <c r="E64" s="161">
        <f>(D64/100)*10+D64</f>
        <v>168.63000000000002</v>
      </c>
      <c r="F64" s="162"/>
      <c r="G64" s="133"/>
      <c r="H64" s="140" t="s">
        <v>127</v>
      </c>
      <c r="I64" s="49" t="s">
        <v>23</v>
      </c>
      <c r="J64" s="163">
        <v>116</v>
      </c>
      <c r="K64" s="164">
        <v>121.8</v>
      </c>
      <c r="L64" s="164">
        <f t="shared" si="7"/>
        <v>133.98</v>
      </c>
      <c r="M64" s="143"/>
    </row>
    <row r="65" spans="1:13" ht="12.75">
      <c r="A65" s="165"/>
      <c r="B65" s="164"/>
      <c r="C65" s="164"/>
      <c r="D65" s="166"/>
      <c r="E65" s="164"/>
      <c r="F65" s="162"/>
      <c r="G65" s="133"/>
      <c r="H65" s="140" t="s">
        <v>128</v>
      </c>
      <c r="I65" s="49" t="s">
        <v>23</v>
      </c>
      <c r="J65" s="163">
        <v>148.6</v>
      </c>
      <c r="K65" s="164">
        <v>156</v>
      </c>
      <c r="L65" s="164">
        <f t="shared" si="7"/>
        <v>171.6</v>
      </c>
      <c r="M65" s="143"/>
    </row>
    <row r="66" spans="1:13" ht="12.75">
      <c r="A66" s="165"/>
      <c r="B66" s="164"/>
      <c r="C66" s="164"/>
      <c r="D66" s="166"/>
      <c r="E66" s="164"/>
      <c r="F66" s="162"/>
      <c r="G66" s="133"/>
      <c r="H66" s="140" t="s">
        <v>129</v>
      </c>
      <c r="I66" s="49" t="s">
        <v>23</v>
      </c>
      <c r="J66" s="163">
        <v>100.1</v>
      </c>
      <c r="K66" s="164">
        <v>105</v>
      </c>
      <c r="L66" s="164">
        <f t="shared" si="7"/>
        <v>115.5</v>
      </c>
      <c r="M66" s="143"/>
    </row>
    <row r="67" spans="1:13" ht="14.25">
      <c r="A67" s="165"/>
      <c r="B67" s="160"/>
      <c r="C67" s="160"/>
      <c r="D67" s="166"/>
      <c r="E67" s="164"/>
      <c r="F67" s="162"/>
      <c r="G67" s="133"/>
      <c r="H67" s="140" t="s">
        <v>130</v>
      </c>
      <c r="I67" s="49" t="s">
        <v>23</v>
      </c>
      <c r="J67" s="163">
        <v>140.4</v>
      </c>
      <c r="K67" s="164">
        <v>147.4</v>
      </c>
      <c r="L67" s="164">
        <f t="shared" si="7"/>
        <v>162.14000000000001</v>
      </c>
      <c r="M67" s="143"/>
    </row>
    <row r="68" spans="1:13" ht="14.25">
      <c r="A68" s="167"/>
      <c r="B68" s="168"/>
      <c r="C68" s="168"/>
      <c r="D68" s="169"/>
      <c r="E68" s="170"/>
      <c r="F68" s="171"/>
      <c r="G68" s="133"/>
      <c r="H68" s="172" t="s">
        <v>131</v>
      </c>
      <c r="I68" s="49" t="s">
        <v>23</v>
      </c>
      <c r="J68" s="173">
        <v>162</v>
      </c>
      <c r="K68" s="146">
        <v>170.1</v>
      </c>
      <c r="L68" s="146">
        <f t="shared" si="7"/>
        <v>187.10999999999999</v>
      </c>
      <c r="M68" s="174"/>
    </row>
    <row r="69" spans="1:13" ht="12.75">
      <c r="A69" s="175"/>
      <c r="B69" s="176"/>
      <c r="C69" s="176"/>
      <c r="D69" s="176"/>
      <c r="E69" s="176"/>
      <c r="F69" s="176"/>
      <c r="G69" s="176"/>
      <c r="H69" s="177"/>
      <c r="I69" s="176"/>
      <c r="J69" s="176"/>
      <c r="K69" s="176"/>
      <c r="L69" s="176"/>
      <c r="M69" s="178"/>
    </row>
    <row r="70" spans="1:13" ht="12.75">
      <c r="A70" s="179"/>
      <c r="B70" s="180"/>
      <c r="C70" s="180"/>
      <c r="D70" s="180"/>
      <c r="E70" s="180"/>
      <c r="F70" s="180"/>
      <c r="G70" s="180"/>
      <c r="H70" s="181"/>
      <c r="I70" s="180"/>
      <c r="J70" s="180"/>
      <c r="K70" s="180"/>
      <c r="L70" s="180"/>
      <c r="M70" s="182"/>
    </row>
    <row r="71" spans="1:13" ht="14.25">
      <c r="A71" s="1060"/>
      <c r="B71" s="1061"/>
      <c r="C71" s="1061"/>
      <c r="D71" s="1061"/>
      <c r="E71" s="1061"/>
      <c r="F71" s="1061"/>
      <c r="G71" s="1061"/>
      <c r="H71" s="1061"/>
      <c r="I71" s="1061"/>
      <c r="J71" s="1061"/>
      <c r="K71" s="1061"/>
      <c r="L71" s="1061"/>
      <c r="M71" s="1062"/>
    </row>
    <row r="77" ht="12.75">
      <c r="E77" s="183"/>
    </row>
    <row r="78" ht="12.75">
      <c r="H78" s="9"/>
    </row>
  </sheetData>
  <mergeCells count="17">
    <mergeCell ref="B1:J1"/>
    <mergeCell ref="H61:M61"/>
    <mergeCell ref="A61:F61"/>
    <mergeCell ref="A56:F56"/>
    <mergeCell ref="A6:F6"/>
    <mergeCell ref="A23:F23"/>
    <mergeCell ref="H23:M23"/>
    <mergeCell ref="A71:M71"/>
    <mergeCell ref="H52:M52"/>
    <mergeCell ref="H6:M6"/>
    <mergeCell ref="A4:M4"/>
    <mergeCell ref="A5:M5"/>
    <mergeCell ref="A39:M39"/>
    <mergeCell ref="H40:M40"/>
    <mergeCell ref="A40:F40"/>
    <mergeCell ref="H36:M36"/>
    <mergeCell ref="H56:M56"/>
  </mergeCells>
  <printOptions/>
  <pageMargins left="0.32" right="0.21" top="0.25" bottom="0.22" header="0.25" footer="0.22"/>
  <pageSetup horizontalDpi="600" verticalDpi="600" orientation="portrait" paperSize="9" scale="71" r:id="rId2"/>
  <headerFooter alignWithMargins="0">
    <oddFooter>&amp;LООО "Завод Электромонтажных Технических Изделий"&amp;RТел/факс: (38474) 3-18-56, 3-46-87, 3-46-89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A1:P72"/>
  <sheetViews>
    <sheetView view="pageBreakPreview" zoomScaleNormal="75" zoomScaleSheetLayoutView="100" workbookViewId="0" topLeftCell="A1">
      <selection activeCell="A4" sqref="A4:IV6"/>
    </sheetView>
  </sheetViews>
  <sheetFormatPr defaultColWidth="9.00390625" defaultRowHeight="12.75"/>
  <cols>
    <col min="1" max="1" width="28.25390625" style="9" customWidth="1"/>
    <col min="2" max="2" width="0.12890625" style="9" customWidth="1"/>
    <col min="3" max="3" width="14.875" style="9" hidden="1" customWidth="1"/>
    <col min="4" max="4" width="13.875" style="9" customWidth="1"/>
    <col min="5" max="5" width="11.125" style="9" customWidth="1"/>
    <col min="6" max="6" width="6.125" style="9" customWidth="1"/>
    <col min="7" max="7" width="30.00390625" style="41" customWidth="1"/>
    <col min="8" max="8" width="13.25390625" style="9" hidden="1" customWidth="1"/>
    <col min="9" max="9" width="8.375" style="9" hidden="1" customWidth="1"/>
    <col min="10" max="10" width="13.00390625" style="9" customWidth="1"/>
    <col min="11" max="11" width="14.625" style="9" customWidth="1"/>
    <col min="12" max="16384" width="9.125" style="9" customWidth="1"/>
  </cols>
  <sheetData>
    <row r="1" spans="1:10" ht="24" thickBot="1">
      <c r="A1" s="4"/>
      <c r="B1" s="904" t="s">
        <v>1027</v>
      </c>
      <c r="C1" s="904"/>
      <c r="D1" s="904"/>
      <c r="E1" s="904"/>
      <c r="F1" s="904"/>
      <c r="G1" s="904"/>
      <c r="H1" s="904"/>
      <c r="I1" s="904"/>
      <c r="J1" s="904"/>
    </row>
    <row r="2" spans="1:10" ht="19.5" thickTop="1">
      <c r="A2" s="9"/>
      <c r="B2" s="744" t="s">
        <v>1028</v>
      </c>
      <c r="C2" s="251"/>
      <c r="D2" s="251"/>
      <c r="E2" s="251"/>
      <c r="F2" s="251"/>
      <c r="G2" s="9"/>
      <c r="H2" s="185"/>
      <c r="I2" s="252"/>
      <c r="J2" s="252"/>
    </row>
    <row r="3" spans="1:7" ht="15.75">
      <c r="A3" s="9"/>
      <c r="B3" s="744" t="s">
        <v>1029</v>
      </c>
      <c r="G3" s="9"/>
    </row>
    <row r="4" spans="1:11" ht="14.25" customHeight="1">
      <c r="A4" s="996" t="str">
        <f>Рубрикатор!A10</f>
        <v>Прайс-лист  на 01 июля   2007г    Цены с НДС                             </v>
      </c>
      <c r="B4" s="997"/>
      <c r="C4" s="997"/>
      <c r="D4" s="997"/>
      <c r="E4" s="997"/>
      <c r="F4" s="997"/>
      <c r="G4" s="997"/>
      <c r="H4" s="997"/>
      <c r="I4" s="997"/>
      <c r="J4" s="997"/>
      <c r="K4" s="997"/>
    </row>
    <row r="5" spans="1:11" s="4" customFormat="1" ht="14.25">
      <c r="A5" s="1107" t="s">
        <v>2</v>
      </c>
      <c r="B5" s="1108"/>
      <c r="C5" s="1108"/>
      <c r="D5" s="1108"/>
      <c r="E5" s="1108"/>
      <c r="F5" s="1108"/>
      <c r="G5" s="1108"/>
      <c r="H5" s="1108"/>
      <c r="I5" s="1108"/>
      <c r="J5" s="1108"/>
      <c r="K5" s="1108"/>
    </row>
    <row r="6" spans="1:11" s="4" customFormat="1" ht="14.25">
      <c r="A6" s="1078" t="s">
        <v>133</v>
      </c>
      <c r="B6" s="1086"/>
      <c r="C6" s="1086"/>
      <c r="D6" s="1086"/>
      <c r="E6" s="1083"/>
      <c r="F6" s="186"/>
      <c r="G6" s="1078" t="s">
        <v>134</v>
      </c>
      <c r="H6" s="1082"/>
      <c r="I6" s="1082"/>
      <c r="J6" s="1082"/>
      <c r="K6" s="1083"/>
    </row>
    <row r="7" spans="1:11" ht="15.75">
      <c r="A7" s="46" t="s">
        <v>16</v>
      </c>
      <c r="B7" s="46" t="s">
        <v>18</v>
      </c>
      <c r="C7" s="46" t="s">
        <v>19</v>
      </c>
      <c r="D7" s="46" t="s">
        <v>1014</v>
      </c>
      <c r="E7" s="46" t="s">
        <v>21</v>
      </c>
      <c r="F7" s="105"/>
      <c r="G7" s="46" t="s">
        <v>16</v>
      </c>
      <c r="H7" s="46" t="s">
        <v>18</v>
      </c>
      <c r="I7" s="46" t="s">
        <v>19</v>
      </c>
      <c r="J7" s="46" t="s">
        <v>1014</v>
      </c>
      <c r="K7" s="46" t="s">
        <v>21</v>
      </c>
    </row>
    <row r="8" spans="1:11" s="4" customFormat="1" ht="14.25">
      <c r="A8" s="187" t="s">
        <v>135</v>
      </c>
      <c r="B8" s="188">
        <v>1300</v>
      </c>
      <c r="C8" s="189">
        <f>(B8/100)*5+B8</f>
        <v>1365</v>
      </c>
      <c r="D8" s="189">
        <v>1430</v>
      </c>
      <c r="E8" s="190">
        <v>1</v>
      </c>
      <c r="F8" s="191"/>
      <c r="G8" s="192" t="s">
        <v>217</v>
      </c>
      <c r="H8" s="122">
        <v>440</v>
      </c>
      <c r="I8" s="189">
        <f>(H8/100)*5+H8</f>
        <v>462</v>
      </c>
      <c r="J8" s="189">
        <v>484</v>
      </c>
      <c r="K8" s="193">
        <v>1</v>
      </c>
    </row>
    <row r="9" spans="1:11" s="4" customFormat="1" ht="14.25">
      <c r="A9" s="194" t="s">
        <v>136</v>
      </c>
      <c r="B9" s="195">
        <v>1416</v>
      </c>
      <c r="C9" s="196">
        <v>1475</v>
      </c>
      <c r="D9" s="196">
        <v>1557</v>
      </c>
      <c r="E9" s="197">
        <v>1</v>
      </c>
      <c r="F9" s="191"/>
      <c r="G9" s="87" t="s">
        <v>218</v>
      </c>
      <c r="H9" s="124">
        <v>488</v>
      </c>
      <c r="I9" s="196">
        <v>508</v>
      </c>
      <c r="J9" s="196">
        <v>536</v>
      </c>
      <c r="K9" s="193">
        <v>1</v>
      </c>
    </row>
    <row r="10" spans="1:11" s="4" customFormat="1" ht="14.25">
      <c r="A10" s="194" t="s">
        <v>137</v>
      </c>
      <c r="B10" s="198">
        <v>1630</v>
      </c>
      <c r="C10" s="196">
        <v>1710</v>
      </c>
      <c r="D10" s="196">
        <v>1793</v>
      </c>
      <c r="E10" s="197">
        <v>1</v>
      </c>
      <c r="F10" s="191"/>
      <c r="G10" s="87" t="s">
        <v>219</v>
      </c>
      <c r="H10" s="124">
        <v>558</v>
      </c>
      <c r="I10" s="196">
        <v>581</v>
      </c>
      <c r="J10" s="196">
        <v>614</v>
      </c>
      <c r="K10" s="193">
        <v>1</v>
      </c>
    </row>
    <row r="11" spans="1:11" s="4" customFormat="1" ht="14.25">
      <c r="A11" s="194" t="s">
        <v>138</v>
      </c>
      <c r="B11" s="195">
        <v>1542</v>
      </c>
      <c r="C11" s="196">
        <v>1619</v>
      </c>
      <c r="D11" s="196">
        <v>1696</v>
      </c>
      <c r="E11" s="197">
        <v>1</v>
      </c>
      <c r="F11" s="191"/>
      <c r="G11" s="87" t="s">
        <v>220</v>
      </c>
      <c r="H11" s="124">
        <v>488</v>
      </c>
      <c r="I11" s="196">
        <v>508</v>
      </c>
      <c r="J11" s="196">
        <v>536</v>
      </c>
      <c r="K11" s="193">
        <v>1</v>
      </c>
    </row>
    <row r="12" spans="1:11" s="4" customFormat="1" ht="14.25">
      <c r="A12" s="194" t="s">
        <v>139</v>
      </c>
      <c r="B12" s="195">
        <v>1707</v>
      </c>
      <c r="C12" s="196">
        <v>1785</v>
      </c>
      <c r="D12" s="196">
        <v>1877</v>
      </c>
      <c r="E12" s="197">
        <v>1</v>
      </c>
      <c r="F12" s="191"/>
      <c r="G12" s="87" t="s">
        <v>221</v>
      </c>
      <c r="H12" s="124">
        <v>535</v>
      </c>
      <c r="I12" s="196">
        <v>556</v>
      </c>
      <c r="J12" s="196">
        <v>588</v>
      </c>
      <c r="K12" s="193">
        <v>1</v>
      </c>
    </row>
    <row r="13" spans="1:11" s="4" customFormat="1" ht="14.25">
      <c r="A13" s="194" t="s">
        <v>140</v>
      </c>
      <c r="B13" s="195">
        <v>1920</v>
      </c>
      <c r="C13" s="196">
        <v>2016</v>
      </c>
      <c r="D13" s="196">
        <v>2112</v>
      </c>
      <c r="E13" s="197">
        <v>1</v>
      </c>
      <c r="F13" s="191"/>
      <c r="G13" s="87" t="s">
        <v>222</v>
      </c>
      <c r="H13" s="124">
        <v>605</v>
      </c>
      <c r="I13" s="196">
        <v>630</v>
      </c>
      <c r="J13" s="196">
        <v>665</v>
      </c>
      <c r="K13" s="193">
        <v>1</v>
      </c>
    </row>
    <row r="14" spans="1:11" s="4" customFormat="1" ht="14.25">
      <c r="A14" s="194" t="s">
        <v>223</v>
      </c>
      <c r="B14" s="195">
        <v>1726</v>
      </c>
      <c r="C14" s="196">
        <v>1812</v>
      </c>
      <c r="D14" s="196">
        <v>1898</v>
      </c>
      <c r="E14" s="197">
        <v>1</v>
      </c>
      <c r="F14" s="191"/>
      <c r="G14" s="87" t="s">
        <v>224</v>
      </c>
      <c r="H14" s="124">
        <v>605</v>
      </c>
      <c r="I14" s="196">
        <v>630</v>
      </c>
      <c r="J14" s="196">
        <v>655</v>
      </c>
      <c r="K14" s="193">
        <v>1</v>
      </c>
    </row>
    <row r="15" spans="1:11" s="4" customFormat="1" ht="14.25">
      <c r="A15" s="194" t="s">
        <v>141</v>
      </c>
      <c r="B15" s="195">
        <v>2201</v>
      </c>
      <c r="C15" s="196">
        <v>2311</v>
      </c>
      <c r="D15" s="196">
        <v>2421</v>
      </c>
      <c r="E15" s="197">
        <v>1</v>
      </c>
      <c r="F15" s="191"/>
      <c r="G15" s="87" t="s">
        <v>225</v>
      </c>
      <c r="H15" s="124">
        <v>768</v>
      </c>
      <c r="I15" s="196">
        <v>800</v>
      </c>
      <c r="J15" s="196">
        <v>845</v>
      </c>
      <c r="K15" s="193">
        <v>1</v>
      </c>
    </row>
    <row r="16" spans="1:11" s="4" customFormat="1" ht="14.25">
      <c r="A16" s="199" t="s">
        <v>142</v>
      </c>
      <c r="B16" s="195">
        <v>2474</v>
      </c>
      <c r="C16" s="196">
        <v>2597</v>
      </c>
      <c r="D16" s="196">
        <v>2720</v>
      </c>
      <c r="E16" s="197">
        <v>1</v>
      </c>
      <c r="F16" s="191"/>
      <c r="G16" s="87" t="s">
        <v>226</v>
      </c>
      <c r="H16" s="124">
        <v>826</v>
      </c>
      <c r="I16" s="196">
        <v>860</v>
      </c>
      <c r="J16" s="196">
        <v>908</v>
      </c>
      <c r="K16" s="193">
        <v>1</v>
      </c>
    </row>
    <row r="17" spans="1:11" s="4" customFormat="1" ht="14.25">
      <c r="A17" s="200" t="s">
        <v>143</v>
      </c>
      <c r="B17" s="195">
        <v>1645</v>
      </c>
      <c r="C17" s="196">
        <f>(B17/100)*5+B17</f>
        <v>1727.25</v>
      </c>
      <c r="D17" s="196">
        <v>1810</v>
      </c>
      <c r="E17" s="197">
        <v>1</v>
      </c>
      <c r="F17" s="191"/>
      <c r="G17" s="84" t="s">
        <v>144</v>
      </c>
      <c r="H17" s="124">
        <v>488</v>
      </c>
      <c r="I17" s="196">
        <v>512</v>
      </c>
      <c r="J17" s="196">
        <v>536</v>
      </c>
      <c r="K17" s="193">
        <v>2</v>
      </c>
    </row>
    <row r="18" spans="1:11" s="4" customFormat="1" ht="14.25">
      <c r="A18" s="200" t="s">
        <v>145</v>
      </c>
      <c r="B18" s="195">
        <v>1900</v>
      </c>
      <c r="C18" s="196">
        <f>(B18/100)*5+B18</f>
        <v>1995</v>
      </c>
      <c r="D18" s="196">
        <v>2090</v>
      </c>
      <c r="E18" s="197">
        <v>1</v>
      </c>
      <c r="F18" s="191"/>
      <c r="G18" s="87" t="s">
        <v>146</v>
      </c>
      <c r="H18" s="124">
        <v>600</v>
      </c>
      <c r="I18" s="196">
        <f>(H18/100)*5+H18</f>
        <v>630</v>
      </c>
      <c r="J18" s="196">
        <v>660</v>
      </c>
      <c r="K18" s="193">
        <v>2</v>
      </c>
    </row>
    <row r="19" spans="1:11" s="23" customFormat="1" ht="12.75">
      <c r="A19" s="200" t="s">
        <v>147</v>
      </c>
      <c r="B19" s="195">
        <v>2155</v>
      </c>
      <c r="C19" s="196">
        <v>2262</v>
      </c>
      <c r="D19" s="196">
        <v>2370</v>
      </c>
      <c r="E19" s="197">
        <v>1</v>
      </c>
      <c r="F19" s="191"/>
      <c r="G19" s="87" t="s">
        <v>148</v>
      </c>
      <c r="H19" s="124">
        <v>720</v>
      </c>
      <c r="I19" s="196">
        <f>(H19/100)*5+H19</f>
        <v>756</v>
      </c>
      <c r="J19" s="196">
        <v>792</v>
      </c>
      <c r="K19" s="193">
        <v>2</v>
      </c>
    </row>
    <row r="20" spans="1:11" s="23" customFormat="1" ht="12.75">
      <c r="A20" s="200" t="s">
        <v>149</v>
      </c>
      <c r="B20" s="198">
        <v>2140</v>
      </c>
      <c r="C20" s="196">
        <f>(B20/100)*5+B20</f>
        <v>2247</v>
      </c>
      <c r="D20" s="196">
        <v>2354</v>
      </c>
      <c r="E20" s="197">
        <v>1</v>
      </c>
      <c r="F20" s="191"/>
      <c r="G20" s="84" t="s">
        <v>150</v>
      </c>
      <c r="H20" s="141">
        <v>720</v>
      </c>
      <c r="I20" s="196">
        <f>(H20/100)*5+H20</f>
        <v>756</v>
      </c>
      <c r="J20" s="196">
        <v>792</v>
      </c>
      <c r="K20" s="193">
        <v>2</v>
      </c>
    </row>
    <row r="21" spans="1:11" s="23" customFormat="1" ht="12.75">
      <c r="A21" s="200" t="s">
        <v>151</v>
      </c>
      <c r="B21" s="195">
        <v>2660</v>
      </c>
      <c r="C21" s="196">
        <f>(B21/100)*5+B21</f>
        <v>2793</v>
      </c>
      <c r="D21" s="196">
        <v>2926</v>
      </c>
      <c r="E21" s="197">
        <v>1</v>
      </c>
      <c r="F21" s="191"/>
      <c r="G21" s="87" t="s">
        <v>152</v>
      </c>
      <c r="H21" s="124">
        <v>840</v>
      </c>
      <c r="I21" s="196">
        <f>(H21/100)*5+H21</f>
        <v>882</v>
      </c>
      <c r="J21" s="196">
        <v>924</v>
      </c>
      <c r="K21" s="193">
        <v>1</v>
      </c>
    </row>
    <row r="22" spans="1:11" s="23" customFormat="1" ht="12.75">
      <c r="A22" s="200" t="s">
        <v>153</v>
      </c>
      <c r="B22" s="195">
        <v>2988</v>
      </c>
      <c r="C22" s="196">
        <v>3137</v>
      </c>
      <c r="D22" s="196">
        <v>3286</v>
      </c>
      <c r="E22" s="197">
        <v>1</v>
      </c>
      <c r="F22" s="191"/>
      <c r="G22" s="90" t="s">
        <v>154</v>
      </c>
      <c r="H22" s="126">
        <v>900</v>
      </c>
      <c r="I22" s="201">
        <f>(H22/100)*5+H22</f>
        <v>945</v>
      </c>
      <c r="J22" s="201">
        <v>990</v>
      </c>
      <c r="K22" s="202">
        <v>1</v>
      </c>
    </row>
    <row r="23" spans="1:11" s="23" customFormat="1" ht="12.75">
      <c r="A23" s="200" t="s">
        <v>155</v>
      </c>
      <c r="B23" s="195">
        <v>2308</v>
      </c>
      <c r="C23" s="196">
        <v>2423</v>
      </c>
      <c r="D23" s="196">
        <v>2538</v>
      </c>
      <c r="E23" s="197">
        <v>1</v>
      </c>
      <c r="F23" s="191"/>
      <c r="G23" s="1078" t="s">
        <v>156</v>
      </c>
      <c r="H23" s="1082"/>
      <c r="I23" s="1082"/>
      <c r="J23" s="1082"/>
      <c r="K23" s="1118"/>
    </row>
    <row r="24" spans="1:11" s="23" customFormat="1" ht="12.75">
      <c r="A24" s="203" t="s">
        <v>157</v>
      </c>
      <c r="B24" s="195">
        <v>2700</v>
      </c>
      <c r="C24" s="196">
        <f>(B24/100)*5+B24</f>
        <v>2835</v>
      </c>
      <c r="D24" s="196">
        <v>2970</v>
      </c>
      <c r="E24" s="197">
        <v>1</v>
      </c>
      <c r="F24" s="191"/>
      <c r="G24" s="84" t="s">
        <v>158</v>
      </c>
      <c r="H24" s="204">
        <v>562</v>
      </c>
      <c r="I24" s="196">
        <v>590</v>
      </c>
      <c r="J24" s="196">
        <v>618</v>
      </c>
      <c r="K24" s="205">
        <v>2</v>
      </c>
    </row>
    <row r="25" spans="1:11" ht="12.75">
      <c r="A25" s="200" t="s">
        <v>159</v>
      </c>
      <c r="B25" s="195">
        <v>3028</v>
      </c>
      <c r="C25" s="196">
        <v>3179</v>
      </c>
      <c r="D25" s="196">
        <v>3330</v>
      </c>
      <c r="E25" s="197">
        <v>1</v>
      </c>
      <c r="F25" s="191"/>
      <c r="G25" s="87" t="s">
        <v>160</v>
      </c>
      <c r="H25" s="204">
        <v>591</v>
      </c>
      <c r="I25" s="196">
        <v>620</v>
      </c>
      <c r="J25" s="196">
        <v>650</v>
      </c>
      <c r="K25" s="206">
        <v>2</v>
      </c>
    </row>
    <row r="26" spans="1:11" ht="12.75">
      <c r="A26" s="200" t="s">
        <v>161</v>
      </c>
      <c r="B26" s="195">
        <v>1820</v>
      </c>
      <c r="C26" s="196">
        <f>(B26/100)*5+B26</f>
        <v>1911</v>
      </c>
      <c r="D26" s="196">
        <v>2002</v>
      </c>
      <c r="E26" s="197">
        <v>1</v>
      </c>
      <c r="F26" s="191"/>
      <c r="G26" s="87" t="s">
        <v>162</v>
      </c>
      <c r="H26" s="204">
        <v>698</v>
      </c>
      <c r="I26" s="196">
        <v>733</v>
      </c>
      <c r="J26" s="196">
        <v>775</v>
      </c>
      <c r="K26" s="207">
        <v>2</v>
      </c>
    </row>
    <row r="27" spans="1:11" ht="12.75">
      <c r="A27" s="200" t="s">
        <v>163</v>
      </c>
      <c r="B27" s="195">
        <v>2424</v>
      </c>
      <c r="C27" s="196">
        <v>2545</v>
      </c>
      <c r="D27" s="196">
        <v>2666</v>
      </c>
      <c r="E27" s="197">
        <v>1</v>
      </c>
      <c r="F27" s="191"/>
      <c r="G27" s="87" t="s">
        <v>164</v>
      </c>
      <c r="H27" s="204">
        <v>777</v>
      </c>
      <c r="I27" s="196">
        <v>815</v>
      </c>
      <c r="J27" s="196">
        <v>854</v>
      </c>
      <c r="K27" s="207">
        <v>2</v>
      </c>
    </row>
    <row r="28" spans="1:11" ht="12.75">
      <c r="A28" s="208" t="s">
        <v>165</v>
      </c>
      <c r="B28" s="195">
        <v>2760</v>
      </c>
      <c r="C28" s="196">
        <f>(B28/100)*5+B28</f>
        <v>2898</v>
      </c>
      <c r="D28" s="196">
        <v>3036</v>
      </c>
      <c r="E28" s="197">
        <v>1</v>
      </c>
      <c r="F28" s="191"/>
      <c r="G28" s="87" t="s">
        <v>166</v>
      </c>
      <c r="H28" s="204">
        <v>862</v>
      </c>
      <c r="I28" s="196">
        <v>905</v>
      </c>
      <c r="J28" s="196">
        <v>948</v>
      </c>
      <c r="K28" s="207">
        <v>1</v>
      </c>
    </row>
    <row r="29" spans="1:11" ht="12.75">
      <c r="A29" s="209" t="s">
        <v>167</v>
      </c>
      <c r="B29" s="204">
        <v>280</v>
      </c>
      <c r="C29" s="196">
        <f>(B29/100)*5+B29</f>
        <v>294</v>
      </c>
      <c r="D29" s="196">
        <f>(C29/100)*10+C29</f>
        <v>323.4</v>
      </c>
      <c r="E29" s="197">
        <v>1</v>
      </c>
      <c r="F29" s="191"/>
      <c r="G29" s="210" t="s">
        <v>168</v>
      </c>
      <c r="H29" s="211">
        <v>144</v>
      </c>
      <c r="I29" s="196">
        <v>152</v>
      </c>
      <c r="J29" s="196">
        <v>158</v>
      </c>
      <c r="K29" s="207">
        <v>1</v>
      </c>
    </row>
    <row r="30" spans="1:11" ht="12.75">
      <c r="A30" s="212" t="s">
        <v>169</v>
      </c>
      <c r="B30" s="213">
        <v>2870</v>
      </c>
      <c r="C30" s="201">
        <v>2870</v>
      </c>
      <c r="D30" s="201">
        <v>2870</v>
      </c>
      <c r="E30" s="214">
        <v>1</v>
      </c>
      <c r="F30" s="191"/>
      <c r="G30" s="210" t="s">
        <v>170</v>
      </c>
      <c r="H30" s="211">
        <v>161</v>
      </c>
      <c r="I30" s="196">
        <v>169</v>
      </c>
      <c r="J30" s="196">
        <v>177</v>
      </c>
      <c r="K30" s="205">
        <v>1</v>
      </c>
    </row>
    <row r="31" spans="1:11" ht="12.75">
      <c r="A31" s="1113" t="s">
        <v>171</v>
      </c>
      <c r="B31" s="1114"/>
      <c r="C31" s="1114"/>
      <c r="D31" s="1114"/>
      <c r="E31" s="1115"/>
      <c r="F31" s="215"/>
      <c r="G31" s="216" t="s">
        <v>172</v>
      </c>
      <c r="H31" s="217">
        <v>165</v>
      </c>
      <c r="I31" s="196">
        <v>173</v>
      </c>
      <c r="J31" s="196">
        <v>181</v>
      </c>
      <c r="K31" s="206">
        <v>1</v>
      </c>
    </row>
    <row r="32" spans="1:11" ht="12.75">
      <c r="A32" s="1087" t="s">
        <v>173</v>
      </c>
      <c r="B32" s="1087"/>
      <c r="C32" s="1087"/>
      <c r="D32" s="1087"/>
      <c r="E32" s="1088"/>
      <c r="F32" s="153"/>
      <c r="G32" s="1109" t="s">
        <v>174</v>
      </c>
      <c r="H32" s="1109"/>
      <c r="I32" s="1110"/>
      <c r="J32" s="1110"/>
      <c r="K32" s="1110"/>
    </row>
    <row r="33" spans="1:11" ht="15.75">
      <c r="A33" s="46" t="s">
        <v>16</v>
      </c>
      <c r="B33" s="46" t="s">
        <v>18</v>
      </c>
      <c r="C33" s="46" t="s">
        <v>19</v>
      </c>
      <c r="D33" s="46" t="s">
        <v>1014</v>
      </c>
      <c r="E33" s="46" t="s">
        <v>21</v>
      </c>
      <c r="F33" s="105"/>
      <c r="G33" s="46" t="s">
        <v>16</v>
      </c>
      <c r="H33" s="46" t="s">
        <v>18</v>
      </c>
      <c r="I33" s="46" t="s">
        <v>19</v>
      </c>
      <c r="J33" s="46" t="s">
        <v>1014</v>
      </c>
      <c r="K33" s="46" t="s">
        <v>21</v>
      </c>
    </row>
    <row r="34" spans="1:11" ht="12.75">
      <c r="A34" s="187" t="s">
        <v>227</v>
      </c>
      <c r="B34" s="122">
        <v>605</v>
      </c>
      <c r="C34" s="196">
        <v>635</v>
      </c>
      <c r="D34" s="196">
        <v>665</v>
      </c>
      <c r="E34" s="218">
        <v>1</v>
      </c>
      <c r="F34" s="219"/>
      <c r="G34" s="220" t="s">
        <v>175</v>
      </c>
      <c r="H34" s="221">
        <v>40</v>
      </c>
      <c r="I34" s="196">
        <f>(H34/100)*5+H34</f>
        <v>42</v>
      </c>
      <c r="J34" s="196">
        <f>(I34/100)*10+I34</f>
        <v>46.2</v>
      </c>
      <c r="K34" s="222"/>
    </row>
    <row r="35" spans="1:11" ht="12.75">
      <c r="A35" s="194" t="s">
        <v>228</v>
      </c>
      <c r="B35" s="124">
        <v>615</v>
      </c>
      <c r="C35" s="196">
        <v>646</v>
      </c>
      <c r="D35" s="196">
        <v>676</v>
      </c>
      <c r="E35" s="223">
        <v>1</v>
      </c>
      <c r="F35" s="219"/>
      <c r="G35" s="224" t="s">
        <v>176</v>
      </c>
      <c r="H35" s="198">
        <v>45</v>
      </c>
      <c r="I35" s="196">
        <f>(H35/100)*5+H35</f>
        <v>47.25</v>
      </c>
      <c r="J35" s="196">
        <f>(I35/100)*10+I35</f>
        <v>51.975</v>
      </c>
      <c r="K35" s="225"/>
    </row>
    <row r="36" spans="1:11" ht="12.75" customHeight="1">
      <c r="A36" s="194" t="s">
        <v>229</v>
      </c>
      <c r="B36" s="124">
        <v>695</v>
      </c>
      <c r="C36" s="196">
        <v>730</v>
      </c>
      <c r="D36" s="196">
        <v>764</v>
      </c>
      <c r="E36" s="223">
        <v>1</v>
      </c>
      <c r="F36" s="219"/>
      <c r="G36" s="1078" t="s">
        <v>177</v>
      </c>
      <c r="H36" s="1086"/>
      <c r="I36" s="1086"/>
      <c r="J36" s="1086"/>
      <c r="K36" s="1083"/>
    </row>
    <row r="37" spans="1:11" ht="14.25" customHeight="1">
      <c r="A37" s="194" t="s">
        <v>230</v>
      </c>
      <c r="B37" s="124">
        <v>640</v>
      </c>
      <c r="C37" s="196">
        <v>672</v>
      </c>
      <c r="D37" s="196">
        <v>704</v>
      </c>
      <c r="E37" s="223">
        <v>1</v>
      </c>
      <c r="F37" s="219"/>
      <c r="G37" s="87" t="s">
        <v>178</v>
      </c>
      <c r="H37" s="226">
        <v>1270</v>
      </c>
      <c r="I37" s="227">
        <v>1334</v>
      </c>
      <c r="J37" s="227">
        <v>1397</v>
      </c>
      <c r="K37" s="228">
        <v>2</v>
      </c>
    </row>
    <row r="38" spans="1:11" ht="12.75" customHeight="1">
      <c r="A38" s="194" t="s">
        <v>231</v>
      </c>
      <c r="B38" s="124">
        <v>695</v>
      </c>
      <c r="C38" s="196">
        <v>730</v>
      </c>
      <c r="D38" s="196">
        <v>764</v>
      </c>
      <c r="E38" s="223">
        <v>1</v>
      </c>
      <c r="F38" s="219"/>
      <c r="G38" s="87" t="s">
        <v>179</v>
      </c>
      <c r="H38" s="229">
        <v>1350</v>
      </c>
      <c r="I38" s="227">
        <v>1417</v>
      </c>
      <c r="J38" s="227">
        <v>1485</v>
      </c>
      <c r="K38" s="230">
        <v>2</v>
      </c>
    </row>
    <row r="39" spans="1:11" ht="14.25" customHeight="1">
      <c r="A39" s="194" t="s">
        <v>232</v>
      </c>
      <c r="B39" s="124">
        <v>786</v>
      </c>
      <c r="C39" s="196">
        <v>826</v>
      </c>
      <c r="D39" s="196">
        <v>865</v>
      </c>
      <c r="E39" s="223">
        <v>1</v>
      </c>
      <c r="F39" s="219"/>
      <c r="G39" s="87" t="s">
        <v>180</v>
      </c>
      <c r="H39" s="229">
        <v>1283</v>
      </c>
      <c r="I39" s="227">
        <v>1347</v>
      </c>
      <c r="J39" s="227">
        <v>1411</v>
      </c>
      <c r="K39" s="228">
        <v>1</v>
      </c>
    </row>
    <row r="40" spans="1:11" ht="12.75">
      <c r="A40" s="194" t="s">
        <v>233</v>
      </c>
      <c r="B40" s="141">
        <v>864</v>
      </c>
      <c r="C40" s="196">
        <v>910</v>
      </c>
      <c r="D40" s="196">
        <v>950</v>
      </c>
      <c r="E40" s="223">
        <v>1</v>
      </c>
      <c r="F40" s="219"/>
      <c r="G40" s="87" t="s">
        <v>181</v>
      </c>
      <c r="H40" s="229">
        <v>1600</v>
      </c>
      <c r="I40" s="227">
        <f>(H40/100)*5+H40</f>
        <v>1680</v>
      </c>
      <c r="J40" s="227">
        <v>1760</v>
      </c>
      <c r="K40" s="228">
        <v>1</v>
      </c>
    </row>
    <row r="41" spans="1:11" ht="12.75">
      <c r="A41" s="194" t="s">
        <v>234</v>
      </c>
      <c r="B41" s="141">
        <v>984</v>
      </c>
      <c r="C41" s="196">
        <v>1035</v>
      </c>
      <c r="D41" s="196">
        <v>1082</v>
      </c>
      <c r="E41" s="223">
        <v>1</v>
      </c>
      <c r="F41" s="219"/>
      <c r="G41" s="87" t="s">
        <v>182</v>
      </c>
      <c r="H41" s="231">
        <v>2059</v>
      </c>
      <c r="I41" s="227">
        <f>(H41/100)*5+H41</f>
        <v>2161.95</v>
      </c>
      <c r="J41" s="227">
        <v>2264</v>
      </c>
      <c r="K41" s="230">
        <v>1</v>
      </c>
    </row>
    <row r="42" spans="1:11" ht="12.75">
      <c r="A42" s="199" t="s">
        <v>235</v>
      </c>
      <c r="B42" s="141">
        <v>1080</v>
      </c>
      <c r="C42" s="196">
        <v>1134</v>
      </c>
      <c r="D42" s="196">
        <v>1188</v>
      </c>
      <c r="E42" s="223">
        <v>1</v>
      </c>
      <c r="F42" s="219"/>
      <c r="G42" s="90" t="s">
        <v>183</v>
      </c>
      <c r="H42" s="232">
        <v>2466</v>
      </c>
      <c r="I42" s="227">
        <v>2589</v>
      </c>
      <c r="J42" s="227">
        <v>2712</v>
      </c>
      <c r="K42" s="233">
        <v>1</v>
      </c>
    </row>
    <row r="43" spans="1:11" ht="12.75">
      <c r="A43" s="234" t="s">
        <v>184</v>
      </c>
      <c r="B43" s="231">
        <v>605</v>
      </c>
      <c r="C43" s="196">
        <v>635</v>
      </c>
      <c r="D43" s="196">
        <v>665</v>
      </c>
      <c r="E43" s="223">
        <v>2</v>
      </c>
      <c r="F43" s="219"/>
      <c r="G43" s="1077" t="s">
        <v>185</v>
      </c>
      <c r="H43" s="1073"/>
      <c r="I43" s="1073"/>
      <c r="J43" s="1073"/>
      <c r="K43" s="1074"/>
    </row>
    <row r="44" spans="1:11" ht="12.75">
      <c r="A44" s="234" t="s">
        <v>186</v>
      </c>
      <c r="B44" s="141">
        <v>660</v>
      </c>
      <c r="C44" s="196">
        <f>(B44/100)*5+B44</f>
        <v>693</v>
      </c>
      <c r="D44" s="196">
        <v>726</v>
      </c>
      <c r="E44" s="223">
        <v>2</v>
      </c>
      <c r="F44" s="219"/>
      <c r="G44" s="84" t="s">
        <v>187</v>
      </c>
      <c r="H44" s="231">
        <v>12.4</v>
      </c>
      <c r="I44" s="227">
        <f aca="true" t="shared" si="0" ref="I44:I57">(H44/100)*5+H44</f>
        <v>13.02</v>
      </c>
      <c r="J44" s="227">
        <f aca="true" t="shared" si="1" ref="J44:J57">(I44/100)*10+I44</f>
        <v>14.322</v>
      </c>
      <c r="K44" s="235">
        <v>100</v>
      </c>
    </row>
    <row r="45" spans="1:11" ht="12.75">
      <c r="A45" s="194" t="s">
        <v>188</v>
      </c>
      <c r="B45" s="124">
        <v>640</v>
      </c>
      <c r="C45" s="196">
        <f>(B45/100)*5+B45</f>
        <v>672</v>
      </c>
      <c r="D45" s="196">
        <v>704</v>
      </c>
      <c r="E45" s="223">
        <v>2</v>
      </c>
      <c r="F45" s="219"/>
      <c r="G45" s="87" t="s">
        <v>189</v>
      </c>
      <c r="H45" s="141">
        <v>18.6</v>
      </c>
      <c r="I45" s="227">
        <f t="shared" si="0"/>
        <v>19.53</v>
      </c>
      <c r="J45" s="227">
        <f t="shared" si="1"/>
        <v>21.483</v>
      </c>
      <c r="K45" s="235">
        <v>100</v>
      </c>
    </row>
    <row r="46" spans="1:11" ht="12.75">
      <c r="A46" s="194" t="s">
        <v>190</v>
      </c>
      <c r="B46" s="124">
        <v>695</v>
      </c>
      <c r="C46" s="196">
        <v>730</v>
      </c>
      <c r="D46" s="196">
        <v>764</v>
      </c>
      <c r="E46" s="223">
        <v>2</v>
      </c>
      <c r="F46" s="219"/>
      <c r="G46" s="87" t="s">
        <v>191</v>
      </c>
      <c r="H46" s="141">
        <v>22.3</v>
      </c>
      <c r="I46" s="227">
        <f t="shared" si="0"/>
        <v>23.415</v>
      </c>
      <c r="J46" s="227">
        <f t="shared" si="1"/>
        <v>25.7565</v>
      </c>
      <c r="K46" s="235">
        <v>100</v>
      </c>
    </row>
    <row r="47" spans="1:11" ht="12.75">
      <c r="A47" s="194" t="s">
        <v>192</v>
      </c>
      <c r="B47" s="124">
        <v>786</v>
      </c>
      <c r="C47" s="196">
        <v>826</v>
      </c>
      <c r="D47" s="196">
        <v>865</v>
      </c>
      <c r="E47" s="223">
        <v>2</v>
      </c>
      <c r="F47" s="219"/>
      <c r="G47" s="87" t="s">
        <v>193</v>
      </c>
      <c r="H47" s="141">
        <v>28.3</v>
      </c>
      <c r="I47" s="227">
        <f t="shared" si="0"/>
        <v>29.715</v>
      </c>
      <c r="J47" s="227">
        <f t="shared" si="1"/>
        <v>32.6865</v>
      </c>
      <c r="K47" s="235">
        <v>100</v>
      </c>
    </row>
    <row r="48" spans="1:11" ht="12.75">
      <c r="A48" s="194" t="s">
        <v>194</v>
      </c>
      <c r="B48" s="124">
        <v>780</v>
      </c>
      <c r="C48" s="196">
        <f>(B48/100)*5+B48</f>
        <v>819</v>
      </c>
      <c r="D48" s="196">
        <v>858</v>
      </c>
      <c r="E48" s="223">
        <v>1</v>
      </c>
      <c r="F48" s="219"/>
      <c r="G48" s="87" t="s">
        <v>195</v>
      </c>
      <c r="H48" s="141">
        <v>36.1</v>
      </c>
      <c r="I48" s="227">
        <f t="shared" si="0"/>
        <v>37.905</v>
      </c>
      <c r="J48" s="227">
        <f t="shared" si="1"/>
        <v>41.6955</v>
      </c>
      <c r="K48" s="235">
        <v>100</v>
      </c>
    </row>
    <row r="49" spans="1:11" ht="12.75">
      <c r="A49" s="194" t="s">
        <v>196</v>
      </c>
      <c r="B49" s="124">
        <v>900</v>
      </c>
      <c r="C49" s="196">
        <f>(B49/100)*5+B49</f>
        <v>945</v>
      </c>
      <c r="D49" s="196">
        <v>990</v>
      </c>
      <c r="E49" s="223">
        <v>1</v>
      </c>
      <c r="F49" s="219"/>
      <c r="G49" s="87" t="s">
        <v>197</v>
      </c>
      <c r="H49" s="141">
        <v>30.4</v>
      </c>
      <c r="I49" s="227">
        <f t="shared" si="0"/>
        <v>31.919999999999998</v>
      </c>
      <c r="J49" s="227">
        <f t="shared" si="1"/>
        <v>35.111999999999995</v>
      </c>
      <c r="K49" s="235">
        <v>100</v>
      </c>
    </row>
    <row r="50" spans="1:11" ht="12.75">
      <c r="A50" s="236" t="s">
        <v>198</v>
      </c>
      <c r="B50" s="126">
        <v>942</v>
      </c>
      <c r="C50" s="196">
        <v>989</v>
      </c>
      <c r="D50" s="196">
        <v>1036</v>
      </c>
      <c r="E50" s="237">
        <v>1</v>
      </c>
      <c r="F50" s="219"/>
      <c r="G50" s="87" t="s">
        <v>199</v>
      </c>
      <c r="H50" s="141">
        <v>72</v>
      </c>
      <c r="I50" s="227">
        <f t="shared" si="0"/>
        <v>75.6</v>
      </c>
      <c r="J50" s="227">
        <f t="shared" si="1"/>
        <v>83.16</v>
      </c>
      <c r="K50" s="235">
        <v>50</v>
      </c>
    </row>
    <row r="51" spans="1:11" ht="12.75">
      <c r="A51" s="1078" t="s">
        <v>200</v>
      </c>
      <c r="B51" s="1082"/>
      <c r="C51" s="1082"/>
      <c r="D51" s="1082"/>
      <c r="E51" s="1048"/>
      <c r="F51" s="153"/>
      <c r="G51" s="87" t="s">
        <v>201</v>
      </c>
      <c r="H51" s="141">
        <v>35.8</v>
      </c>
      <c r="I51" s="227">
        <f t="shared" si="0"/>
        <v>37.589999999999996</v>
      </c>
      <c r="J51" s="227">
        <f t="shared" si="1"/>
        <v>41.349</v>
      </c>
      <c r="K51" s="235">
        <v>100</v>
      </c>
    </row>
    <row r="52" spans="1:11" ht="12.75">
      <c r="A52" s="238" t="s">
        <v>202</v>
      </c>
      <c r="B52" s="239">
        <v>2280</v>
      </c>
      <c r="C52" s="196">
        <f>(B52/100)*5+B52</f>
        <v>2394</v>
      </c>
      <c r="D52" s="196">
        <v>2508</v>
      </c>
      <c r="E52" s="240">
        <v>1</v>
      </c>
      <c r="F52" s="133"/>
      <c r="G52" s="87" t="s">
        <v>203</v>
      </c>
      <c r="H52" s="141">
        <v>50.4</v>
      </c>
      <c r="I52" s="227">
        <f t="shared" si="0"/>
        <v>52.92</v>
      </c>
      <c r="J52" s="227">
        <f t="shared" si="1"/>
        <v>58.212</v>
      </c>
      <c r="K52" s="235">
        <v>50</v>
      </c>
    </row>
    <row r="53" spans="1:11" ht="12.75">
      <c r="A53" s="236" t="s">
        <v>204</v>
      </c>
      <c r="B53" s="241">
        <v>2385</v>
      </c>
      <c r="C53" s="196">
        <v>2505</v>
      </c>
      <c r="D53" s="196">
        <v>2623</v>
      </c>
      <c r="E53" s="242">
        <v>1</v>
      </c>
      <c r="F53" s="133"/>
      <c r="G53" s="87" t="s">
        <v>205</v>
      </c>
      <c r="H53" s="141">
        <v>61.1</v>
      </c>
      <c r="I53" s="227">
        <f t="shared" si="0"/>
        <v>64.155</v>
      </c>
      <c r="J53" s="227">
        <f t="shared" si="1"/>
        <v>70.5705</v>
      </c>
      <c r="K53" s="235">
        <v>50</v>
      </c>
    </row>
    <row r="54" spans="1:11" ht="12.75">
      <c r="A54" s="1078" t="s">
        <v>206</v>
      </c>
      <c r="B54" s="1082"/>
      <c r="C54" s="1082"/>
      <c r="D54" s="1082"/>
      <c r="E54" s="1048"/>
      <c r="F54" s="153"/>
      <c r="G54" s="87" t="s">
        <v>207</v>
      </c>
      <c r="H54" s="141">
        <v>62.2</v>
      </c>
      <c r="I54" s="227">
        <f t="shared" si="0"/>
        <v>65.31</v>
      </c>
      <c r="J54" s="227">
        <f t="shared" si="1"/>
        <v>71.84100000000001</v>
      </c>
      <c r="K54" s="235">
        <v>50</v>
      </c>
    </row>
    <row r="55" spans="1:11" ht="12.75">
      <c r="A55" s="238" t="s">
        <v>208</v>
      </c>
      <c r="B55" s="243">
        <v>3200</v>
      </c>
      <c r="C55" s="196">
        <v>3360</v>
      </c>
      <c r="D55" s="196">
        <v>3520</v>
      </c>
      <c r="E55" s="240">
        <v>2</v>
      </c>
      <c r="F55" s="133"/>
      <c r="G55" s="87" t="s">
        <v>209</v>
      </c>
      <c r="H55" s="141">
        <v>68.75</v>
      </c>
      <c r="I55" s="227">
        <f t="shared" si="0"/>
        <v>72.1875</v>
      </c>
      <c r="J55" s="227">
        <f t="shared" si="1"/>
        <v>79.40625</v>
      </c>
      <c r="K55" s="235">
        <v>50</v>
      </c>
    </row>
    <row r="56" spans="1:11" ht="12.75">
      <c r="A56" s="244" t="s">
        <v>210</v>
      </c>
      <c r="B56" s="150">
        <v>4100</v>
      </c>
      <c r="C56" s="196">
        <f>(B56/100)*5+B56</f>
        <v>4305</v>
      </c>
      <c r="D56" s="196">
        <f>(C56/100)*10+C56</f>
        <v>4735.5</v>
      </c>
      <c r="E56" s="242">
        <v>3</v>
      </c>
      <c r="F56" s="133"/>
      <c r="G56" s="87" t="s">
        <v>211</v>
      </c>
      <c r="H56" s="141">
        <v>99.9</v>
      </c>
      <c r="I56" s="227">
        <f t="shared" si="0"/>
        <v>104.89500000000001</v>
      </c>
      <c r="J56" s="227">
        <f t="shared" si="1"/>
        <v>115.3845</v>
      </c>
      <c r="K56" s="235">
        <v>25</v>
      </c>
    </row>
    <row r="57" spans="1:16" ht="15" customHeight="1">
      <c r="A57" s="1084" t="s">
        <v>212</v>
      </c>
      <c r="B57" s="1101" t="s">
        <v>213</v>
      </c>
      <c r="C57" s="1101"/>
      <c r="D57" s="1102"/>
      <c r="E57" s="1116"/>
      <c r="F57" s="245"/>
      <c r="G57" s="90" t="s">
        <v>214</v>
      </c>
      <c r="H57" s="141">
        <v>121.1</v>
      </c>
      <c r="I57" s="227">
        <f t="shared" si="0"/>
        <v>127.155</v>
      </c>
      <c r="J57" s="227">
        <f t="shared" si="1"/>
        <v>139.8705</v>
      </c>
      <c r="K57" s="246">
        <v>25</v>
      </c>
      <c r="L57" s="247"/>
      <c r="M57" s="247"/>
      <c r="N57" s="247"/>
      <c r="O57" s="247"/>
      <c r="P57" s="247"/>
    </row>
    <row r="58" spans="1:16" ht="20.25" customHeight="1">
      <c r="A58" s="1085"/>
      <c r="B58" s="1103"/>
      <c r="C58" s="1103"/>
      <c r="D58" s="1104"/>
      <c r="E58" s="1117"/>
      <c r="F58" s="245"/>
      <c r="G58" s="1089" t="s">
        <v>215</v>
      </c>
      <c r="H58" s="1090"/>
      <c r="I58" s="1090"/>
      <c r="J58" s="1090"/>
      <c r="K58" s="1091"/>
      <c r="L58" s="247"/>
      <c r="M58" s="247"/>
      <c r="N58" s="247"/>
      <c r="O58" s="247"/>
      <c r="P58" s="247"/>
    </row>
    <row r="59" spans="1:16" ht="15">
      <c r="A59" s="1084" t="s">
        <v>216</v>
      </c>
      <c r="B59" s="1098">
        <v>445</v>
      </c>
      <c r="C59" s="1098"/>
      <c r="D59" s="1098"/>
      <c r="E59" s="178"/>
      <c r="F59" s="133"/>
      <c r="G59" s="1092"/>
      <c r="H59" s="1093"/>
      <c r="I59" s="1093"/>
      <c r="J59" s="1093"/>
      <c r="K59" s="1094"/>
      <c r="L59" s="247"/>
      <c r="M59" s="247"/>
      <c r="N59" s="247"/>
      <c r="O59" s="247"/>
      <c r="P59" s="247"/>
    </row>
    <row r="60" spans="1:16" ht="15">
      <c r="A60" s="1111"/>
      <c r="B60" s="1099"/>
      <c r="C60" s="1099"/>
      <c r="D60" s="1099"/>
      <c r="E60" s="248"/>
      <c r="F60" s="133"/>
      <c r="G60" s="1095"/>
      <c r="H60" s="1096"/>
      <c r="I60" s="1096"/>
      <c r="J60" s="1096"/>
      <c r="K60" s="1097"/>
      <c r="L60" s="247"/>
      <c r="M60" s="247"/>
      <c r="N60" s="247"/>
      <c r="O60" s="247"/>
      <c r="P60" s="247"/>
    </row>
    <row r="61" spans="1:11" ht="14.25" customHeight="1">
      <c r="A61" s="1112"/>
      <c r="B61" s="1100"/>
      <c r="C61" s="1100"/>
      <c r="D61" s="1100"/>
      <c r="E61" s="248"/>
      <c r="F61" s="133"/>
      <c r="G61" s="249"/>
      <c r="H61" s="43"/>
      <c r="I61" s="43"/>
      <c r="J61" s="43"/>
      <c r="K61" s="248"/>
    </row>
    <row r="62" spans="1:16" ht="14.25">
      <c r="A62" s="175"/>
      <c r="B62" s="176"/>
      <c r="C62" s="176"/>
      <c r="D62" s="176"/>
      <c r="E62" s="176"/>
      <c r="F62" s="176"/>
      <c r="G62" s="177"/>
      <c r="H62" s="176"/>
      <c r="I62" s="176"/>
      <c r="J62" s="176"/>
      <c r="K62" s="178"/>
      <c r="L62" s="250"/>
      <c r="M62" s="250"/>
      <c r="N62" s="250"/>
      <c r="O62" s="250"/>
      <c r="P62" s="250"/>
    </row>
    <row r="63" spans="1:11" ht="12.75">
      <c r="A63" s="179"/>
      <c r="B63" s="180"/>
      <c r="C63" s="180"/>
      <c r="D63" s="180"/>
      <c r="E63" s="180"/>
      <c r="F63" s="180"/>
      <c r="G63" s="181"/>
      <c r="H63" s="180"/>
      <c r="I63" s="180"/>
      <c r="J63" s="180"/>
      <c r="K63" s="182"/>
    </row>
    <row r="64" spans="1:11" ht="14.25">
      <c r="A64" s="1017"/>
      <c r="B64" s="1105"/>
      <c r="C64" s="1105"/>
      <c r="D64" s="1105"/>
      <c r="E64" s="1105"/>
      <c r="F64" s="1105"/>
      <c r="G64" s="1105"/>
      <c r="H64" s="1105"/>
      <c r="I64" s="1105"/>
      <c r="J64" s="1105"/>
      <c r="K64" s="1106"/>
    </row>
    <row r="72" ht="12.75">
      <c r="G72" s="9"/>
    </row>
  </sheetData>
  <mergeCells count="20">
    <mergeCell ref="B1:J1"/>
    <mergeCell ref="A64:K64"/>
    <mergeCell ref="A4:K4"/>
    <mergeCell ref="A5:K5"/>
    <mergeCell ref="G32:K32"/>
    <mergeCell ref="A59:A61"/>
    <mergeCell ref="A31:E31"/>
    <mergeCell ref="G43:K43"/>
    <mergeCell ref="A6:E6"/>
    <mergeCell ref="E57:E58"/>
    <mergeCell ref="G23:K23"/>
    <mergeCell ref="G6:K6"/>
    <mergeCell ref="A57:A58"/>
    <mergeCell ref="G36:K36"/>
    <mergeCell ref="A32:E32"/>
    <mergeCell ref="A51:E51"/>
    <mergeCell ref="A54:E54"/>
    <mergeCell ref="G58:K60"/>
    <mergeCell ref="B59:D61"/>
    <mergeCell ref="B57:D58"/>
  </mergeCells>
  <printOptions/>
  <pageMargins left="0.32" right="0.21" top="0.25" bottom="0.22" header="0.25" footer="0.22"/>
  <pageSetup horizontalDpi="600" verticalDpi="600" orientation="portrait" paperSize="9" scale="71" r:id="rId2"/>
  <headerFooter alignWithMargins="0">
    <oddFooter>&amp;LООО «Завод Электромонтажных Технических  изделий»&amp;RТел/факс: (38474) 3-18-56, 3-46-87, 3-46-89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3"/>
  <dimension ref="A1:P278"/>
  <sheetViews>
    <sheetView view="pageBreakPreview" zoomScaleSheetLayoutView="100" workbookViewId="0" topLeftCell="B1">
      <selection activeCell="B4" sqref="A4:IV6"/>
    </sheetView>
  </sheetViews>
  <sheetFormatPr defaultColWidth="9.00390625" defaultRowHeight="12.75"/>
  <cols>
    <col min="1" max="1" width="0.37109375" style="9" hidden="1" customWidth="1"/>
    <col min="2" max="2" width="30.25390625" style="9" customWidth="1"/>
    <col min="3" max="3" width="8.25390625" style="9" customWidth="1"/>
    <col min="4" max="4" width="1.25" style="9" hidden="1" customWidth="1"/>
    <col min="5" max="5" width="8.375" style="9" hidden="1" customWidth="1"/>
    <col min="6" max="6" width="12.25390625" style="9" customWidth="1"/>
    <col min="7" max="7" width="9.125" style="9" customWidth="1"/>
    <col min="8" max="8" width="3.875" style="9" customWidth="1"/>
    <col min="9" max="9" width="35.625" style="41" customWidth="1"/>
    <col min="10" max="10" width="2.75390625" style="9" hidden="1" customWidth="1"/>
    <col min="11" max="11" width="9.00390625" style="9" customWidth="1"/>
    <col min="12" max="12" width="9.00390625" style="9" hidden="1" customWidth="1"/>
    <col min="13" max="13" width="9.75390625" style="9" hidden="1" customWidth="1"/>
    <col min="14" max="14" width="12.625" style="9" customWidth="1"/>
    <col min="15" max="15" width="10.375" style="9" customWidth="1"/>
    <col min="16" max="16384" width="9.125" style="9" customWidth="1"/>
  </cols>
  <sheetData>
    <row r="1" spans="1:10" ht="24" thickBot="1">
      <c r="A1" s="4"/>
      <c r="B1" s="904" t="s">
        <v>1027</v>
      </c>
      <c r="C1" s="904"/>
      <c r="D1" s="904"/>
      <c r="E1" s="904"/>
      <c r="F1" s="904"/>
      <c r="G1" s="904"/>
      <c r="H1" s="904"/>
      <c r="I1" s="904"/>
      <c r="J1" s="904"/>
    </row>
    <row r="2" spans="1:10" ht="19.5" thickTop="1">
      <c r="A2" s="9"/>
      <c r="B2" s="744" t="s">
        <v>1028</v>
      </c>
      <c r="C2" s="251"/>
      <c r="D2" s="251"/>
      <c r="E2" s="251"/>
      <c r="F2" s="251"/>
      <c r="H2" s="185"/>
      <c r="I2" s="252"/>
      <c r="J2" s="252"/>
    </row>
    <row r="3" spans="1:9" ht="15.75">
      <c r="A3" s="9"/>
      <c r="B3" s="744" t="s">
        <v>1029</v>
      </c>
      <c r="I3" s="9"/>
    </row>
    <row r="4" spans="2:15" ht="14.25" customHeight="1">
      <c r="B4" s="996" t="str">
        <f>Рубрикатор!A10</f>
        <v>Прайс-лист  на 01 июля   2007г    Цены с НДС                             </v>
      </c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</row>
    <row r="5" spans="2:15" s="4" customFormat="1" ht="13.5" customHeight="1">
      <c r="B5" s="999" t="s">
        <v>374</v>
      </c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1"/>
    </row>
    <row r="6" spans="2:15" s="4" customFormat="1" ht="15.75" customHeight="1">
      <c r="B6" s="46" t="s">
        <v>16</v>
      </c>
      <c r="C6" s="46" t="s">
        <v>17</v>
      </c>
      <c r="D6" s="46" t="s">
        <v>18</v>
      </c>
      <c r="E6" s="46" t="s">
        <v>19</v>
      </c>
      <c r="F6" s="46" t="s">
        <v>1014</v>
      </c>
      <c r="G6" s="46" t="s">
        <v>21</v>
      </c>
      <c r="H6" s="397"/>
      <c r="I6" s="46" t="s">
        <v>16</v>
      </c>
      <c r="J6" s="46" t="s">
        <v>17</v>
      </c>
      <c r="K6" s="46" t="s">
        <v>17</v>
      </c>
      <c r="L6" s="46" t="s">
        <v>18</v>
      </c>
      <c r="M6" s="46" t="s">
        <v>19</v>
      </c>
      <c r="N6" s="46" t="s">
        <v>1014</v>
      </c>
      <c r="O6" s="46" t="s">
        <v>21</v>
      </c>
    </row>
    <row r="7" spans="2:15" s="4" customFormat="1" ht="12.75" customHeight="1">
      <c r="B7" s="1051" t="s">
        <v>375</v>
      </c>
      <c r="C7" s="1052"/>
      <c r="D7" s="1052"/>
      <c r="E7" s="1052"/>
      <c r="F7" s="1052"/>
      <c r="G7" s="1053"/>
      <c r="H7" s="372"/>
      <c r="I7" s="1077" t="s">
        <v>376</v>
      </c>
      <c r="J7" s="1079"/>
      <c r="K7" s="1079"/>
      <c r="L7" s="1079"/>
      <c r="M7" s="1079"/>
      <c r="N7" s="1079"/>
      <c r="O7" s="1119"/>
    </row>
    <row r="8" spans="2:15" s="4" customFormat="1" ht="13.5" customHeight="1">
      <c r="B8" s="341" t="s">
        <v>377</v>
      </c>
      <c r="C8" s="287"/>
      <c r="D8" s="287"/>
      <c r="E8" s="287"/>
      <c r="F8" s="745">
        <v>47.4</v>
      </c>
      <c r="G8" s="266"/>
      <c r="H8" s="372"/>
      <c r="I8" s="398" t="s">
        <v>378</v>
      </c>
      <c r="J8" s="43"/>
      <c r="K8" s="261" t="s">
        <v>23</v>
      </c>
      <c r="L8" s="399">
        <v>0.5</v>
      </c>
      <c r="M8" s="400">
        <f>(L8/100)*5+L8</f>
        <v>0.525</v>
      </c>
      <c r="N8" s="400">
        <v>0.8</v>
      </c>
      <c r="O8" s="401" t="s">
        <v>379</v>
      </c>
    </row>
    <row r="9" spans="1:15" s="23" customFormat="1" ht="12.75" customHeight="1">
      <c r="A9" s="267"/>
      <c r="B9" s="341" t="s">
        <v>380</v>
      </c>
      <c r="C9" s="261" t="s">
        <v>23</v>
      </c>
      <c r="D9" s="316">
        <v>18.8</v>
      </c>
      <c r="E9" s="227">
        <f>(D9/100)*5+D9</f>
        <v>19.740000000000002</v>
      </c>
      <c r="F9" s="227">
        <v>47.4</v>
      </c>
      <c r="G9" s="266"/>
      <c r="H9" s="372"/>
      <c r="I9" s="402"/>
      <c r="J9" s="287"/>
      <c r="K9" s="261"/>
      <c r="L9" s="83"/>
      <c r="M9" s="227"/>
      <c r="N9" s="227"/>
      <c r="O9" s="364"/>
    </row>
    <row r="10" spans="1:15" s="23" customFormat="1" ht="12.75" customHeight="1">
      <c r="A10" s="267"/>
      <c r="B10" s="341" t="s">
        <v>381</v>
      </c>
      <c r="C10" s="261" t="s">
        <v>23</v>
      </c>
      <c r="D10" s="316">
        <v>23.4</v>
      </c>
      <c r="E10" s="227">
        <f>(D10/100)*5+D10</f>
        <v>24.57</v>
      </c>
      <c r="F10" s="227">
        <v>48.9</v>
      </c>
      <c r="G10" s="266"/>
      <c r="H10" s="372"/>
      <c r="I10" s="402" t="s">
        <v>382</v>
      </c>
      <c r="J10" s="363"/>
      <c r="K10" s="261" t="s">
        <v>23</v>
      </c>
      <c r="L10" s="83">
        <v>3.6</v>
      </c>
      <c r="M10" s="227">
        <v>3.78</v>
      </c>
      <c r="N10" s="227">
        <f>(M10/100)*10+M10</f>
        <v>4.1579999999999995</v>
      </c>
      <c r="O10" s="364"/>
    </row>
    <row r="11" spans="1:15" s="23" customFormat="1" ht="12.75" customHeight="1">
      <c r="A11" s="267"/>
      <c r="B11" s="341" t="s">
        <v>383</v>
      </c>
      <c r="C11" s="261" t="s">
        <v>23</v>
      </c>
      <c r="D11" s="316">
        <v>24.7</v>
      </c>
      <c r="E11" s="227">
        <f>(D11/100)*5+D11</f>
        <v>25.935</v>
      </c>
      <c r="F11" s="227">
        <v>67.9</v>
      </c>
      <c r="G11" s="266"/>
      <c r="H11" s="372"/>
      <c r="I11" s="403" t="s">
        <v>450</v>
      </c>
      <c r="J11" s="363"/>
      <c r="K11" s="261" t="s">
        <v>23</v>
      </c>
      <c r="L11" s="83">
        <v>0.7</v>
      </c>
      <c r="M11" s="400">
        <v>0.75</v>
      </c>
      <c r="N11" s="400">
        <v>0.92</v>
      </c>
      <c r="O11" s="404" t="s">
        <v>384</v>
      </c>
    </row>
    <row r="12" spans="1:15" s="23" customFormat="1" ht="12.75" customHeight="1">
      <c r="A12" s="267"/>
      <c r="B12" s="341" t="s">
        <v>385</v>
      </c>
      <c r="C12" s="261" t="s">
        <v>23</v>
      </c>
      <c r="D12" s="316">
        <v>27.1</v>
      </c>
      <c r="E12" s="227">
        <f>(D12/100)*5+D12</f>
        <v>28.455000000000002</v>
      </c>
      <c r="F12" s="227">
        <v>68.8</v>
      </c>
      <c r="G12" s="266"/>
      <c r="H12" s="372"/>
      <c r="I12" s="405" t="s">
        <v>386</v>
      </c>
      <c r="J12" s="287"/>
      <c r="K12" s="261" t="s">
        <v>23</v>
      </c>
      <c r="L12" s="406">
        <v>0.5</v>
      </c>
      <c r="M12" s="400">
        <v>0.53</v>
      </c>
      <c r="N12" s="400">
        <v>0.58</v>
      </c>
      <c r="O12" s="407">
        <v>1000</v>
      </c>
    </row>
    <row r="13" spans="1:15" s="23" customFormat="1" ht="12.75" customHeight="1">
      <c r="A13" s="267"/>
      <c r="B13" s="341" t="s">
        <v>387</v>
      </c>
      <c r="C13" s="261" t="s">
        <v>23</v>
      </c>
      <c r="D13" s="316">
        <v>29.3</v>
      </c>
      <c r="E13" s="227">
        <f>(D13/100)*5+D13</f>
        <v>30.765</v>
      </c>
      <c r="F13" s="227">
        <v>70.1</v>
      </c>
      <c r="G13" s="266"/>
      <c r="H13" s="372"/>
      <c r="I13" s="1057" t="s">
        <v>388</v>
      </c>
      <c r="J13" s="1058"/>
      <c r="K13" s="1058"/>
      <c r="L13" s="1058"/>
      <c r="M13" s="1058"/>
      <c r="N13" s="1058"/>
      <c r="O13" s="1074"/>
    </row>
    <row r="14" spans="1:15" s="23" customFormat="1" ht="12.75" customHeight="1">
      <c r="A14" s="267"/>
      <c r="B14" s="1051" t="s">
        <v>389</v>
      </c>
      <c r="C14" s="1052"/>
      <c r="D14" s="1052"/>
      <c r="E14" s="1052"/>
      <c r="F14" s="1052"/>
      <c r="G14" s="1053"/>
      <c r="H14" s="372"/>
      <c r="I14" s="408" t="s">
        <v>390</v>
      </c>
      <c r="J14" s="43"/>
      <c r="K14" s="261" t="s">
        <v>23</v>
      </c>
      <c r="L14" s="79">
        <v>9.8</v>
      </c>
      <c r="M14" s="227">
        <f>(L14/100)*5+L14</f>
        <v>10.290000000000001</v>
      </c>
      <c r="N14" s="227">
        <f>(M14/100)*10+M14</f>
        <v>11.319</v>
      </c>
      <c r="O14" s="266">
        <v>140</v>
      </c>
    </row>
    <row r="15" spans="1:15" s="23" customFormat="1" ht="12.75" customHeight="1">
      <c r="A15" s="267"/>
      <c r="B15" s="341" t="s">
        <v>391</v>
      </c>
      <c r="C15" s="261" t="s">
        <v>23</v>
      </c>
      <c r="D15" s="316">
        <v>28.3</v>
      </c>
      <c r="E15" s="227">
        <f aca="true" t="shared" si="0" ref="E15:E21">(D15/100)*5+D15</f>
        <v>29.715</v>
      </c>
      <c r="F15" s="227">
        <f aca="true" t="shared" si="1" ref="F15:F21">(E15/100)*10+E15</f>
        <v>32.6865</v>
      </c>
      <c r="G15" s="266"/>
      <c r="H15" s="372"/>
      <c r="I15" s="402" t="s">
        <v>392</v>
      </c>
      <c r="J15" s="43"/>
      <c r="K15" s="261" t="s">
        <v>23</v>
      </c>
      <c r="L15" s="85">
        <v>10.3</v>
      </c>
      <c r="M15" s="227">
        <f>(L15/100)*5+L15</f>
        <v>10.815000000000001</v>
      </c>
      <c r="N15" s="227">
        <f>(M15/100)*10+M15</f>
        <v>11.896500000000001</v>
      </c>
      <c r="O15" s="266">
        <v>336</v>
      </c>
    </row>
    <row r="16" spans="1:15" s="23" customFormat="1" ht="12.75" customHeight="1">
      <c r="A16" s="267"/>
      <c r="B16" s="341" t="s">
        <v>393</v>
      </c>
      <c r="C16" s="261" t="s">
        <v>23</v>
      </c>
      <c r="D16" s="316">
        <v>28.3</v>
      </c>
      <c r="E16" s="227">
        <f t="shared" si="0"/>
        <v>29.715</v>
      </c>
      <c r="F16" s="227">
        <f t="shared" si="1"/>
        <v>32.6865</v>
      </c>
      <c r="G16" s="266"/>
      <c r="H16" s="372"/>
      <c r="I16" s="409" t="s">
        <v>394</v>
      </c>
      <c r="J16" s="410"/>
      <c r="K16" s="261" t="s">
        <v>23</v>
      </c>
      <c r="L16" s="85">
        <v>36</v>
      </c>
      <c r="M16" s="227">
        <f>(L16/100)*5+L16</f>
        <v>37.8</v>
      </c>
      <c r="N16" s="227">
        <v>43.7</v>
      </c>
      <c r="O16" s="266">
        <v>110</v>
      </c>
    </row>
    <row r="17" spans="1:15" s="23" customFormat="1" ht="12.75" customHeight="1">
      <c r="A17" s="267"/>
      <c r="B17" s="341" t="s">
        <v>395</v>
      </c>
      <c r="C17" s="261" t="s">
        <v>23</v>
      </c>
      <c r="D17" s="316">
        <v>30.8</v>
      </c>
      <c r="E17" s="227">
        <f t="shared" si="0"/>
        <v>32.34</v>
      </c>
      <c r="F17" s="227">
        <f t="shared" si="1"/>
        <v>35.574000000000005</v>
      </c>
      <c r="G17" s="266"/>
      <c r="H17" s="372"/>
      <c r="I17" s="409" t="s">
        <v>396</v>
      </c>
      <c r="J17" s="411"/>
      <c r="K17" s="261" t="s">
        <v>23</v>
      </c>
      <c r="L17" s="85">
        <v>85</v>
      </c>
      <c r="M17" s="227">
        <f>(L17/100)*5+L17</f>
        <v>89.25</v>
      </c>
      <c r="N17" s="227">
        <v>103.1</v>
      </c>
      <c r="O17" s="266">
        <v>45</v>
      </c>
    </row>
    <row r="18" spans="1:15" s="23" customFormat="1" ht="12.75" customHeight="1">
      <c r="A18" s="267"/>
      <c r="B18" s="341" t="s">
        <v>397</v>
      </c>
      <c r="C18" s="261" t="s">
        <v>23</v>
      </c>
      <c r="D18" s="316">
        <v>51</v>
      </c>
      <c r="E18" s="227">
        <f t="shared" si="0"/>
        <v>53.55</v>
      </c>
      <c r="F18" s="227">
        <f t="shared" si="1"/>
        <v>58.904999999999994</v>
      </c>
      <c r="G18" s="266"/>
      <c r="H18" s="372"/>
      <c r="I18" s="412" t="s">
        <v>398</v>
      </c>
      <c r="J18" s="411"/>
      <c r="K18" s="261" t="s">
        <v>23</v>
      </c>
      <c r="L18" s="85">
        <v>27.4</v>
      </c>
      <c r="M18" s="227">
        <f>(L18/100)*5+L18</f>
        <v>28.77</v>
      </c>
      <c r="N18" s="227">
        <v>37</v>
      </c>
      <c r="O18" s="266">
        <v>110</v>
      </c>
    </row>
    <row r="19" spans="1:15" s="23" customFormat="1" ht="12.75" customHeight="1">
      <c r="A19" s="267"/>
      <c r="B19" s="341" t="s">
        <v>399</v>
      </c>
      <c r="C19" s="261" t="s">
        <v>23</v>
      </c>
      <c r="D19" s="316">
        <v>54.7</v>
      </c>
      <c r="E19" s="227">
        <f t="shared" si="0"/>
        <v>57.435</v>
      </c>
      <c r="F19" s="227">
        <f t="shared" si="1"/>
        <v>63.1785</v>
      </c>
      <c r="G19" s="266"/>
      <c r="H19" s="372"/>
      <c r="I19" s="1057" t="s">
        <v>400</v>
      </c>
      <c r="J19" s="1058"/>
      <c r="K19" s="1058"/>
      <c r="L19" s="1058"/>
      <c r="M19" s="1058"/>
      <c r="N19" s="1058"/>
      <c r="O19" s="1074"/>
    </row>
    <row r="20" spans="1:15" s="23" customFormat="1" ht="12.75" customHeight="1">
      <c r="A20" s="267"/>
      <c r="B20" s="341" t="s">
        <v>401</v>
      </c>
      <c r="C20" s="261" t="s">
        <v>23</v>
      </c>
      <c r="D20" s="316">
        <v>99.7</v>
      </c>
      <c r="E20" s="227">
        <f t="shared" si="0"/>
        <v>104.685</v>
      </c>
      <c r="F20" s="227">
        <f t="shared" si="1"/>
        <v>115.15350000000001</v>
      </c>
      <c r="G20" s="266"/>
      <c r="H20" s="372"/>
      <c r="I20" s="413" t="s">
        <v>402</v>
      </c>
      <c r="J20" s="43"/>
      <c r="K20" s="261" t="s">
        <v>23</v>
      </c>
      <c r="L20" s="358">
        <v>13</v>
      </c>
      <c r="M20" s="227">
        <f aca="true" t="shared" si="2" ref="M20:M25">(L20/100)*5+L20</f>
        <v>13.65</v>
      </c>
      <c r="N20" s="227">
        <f aca="true" t="shared" si="3" ref="N20:N25">(M20/100)*10+M20</f>
        <v>15.015</v>
      </c>
      <c r="O20" s="266">
        <v>100</v>
      </c>
    </row>
    <row r="21" spans="1:15" s="23" customFormat="1" ht="12.75" customHeight="1">
      <c r="A21" s="267"/>
      <c r="B21" s="341" t="s">
        <v>403</v>
      </c>
      <c r="C21" s="261" t="s">
        <v>23</v>
      </c>
      <c r="D21" s="316">
        <v>104.3</v>
      </c>
      <c r="E21" s="227">
        <f t="shared" si="0"/>
        <v>109.515</v>
      </c>
      <c r="F21" s="227">
        <f t="shared" si="1"/>
        <v>120.4665</v>
      </c>
      <c r="G21" s="266"/>
      <c r="H21" s="372"/>
      <c r="I21" s="414" t="s">
        <v>404</v>
      </c>
      <c r="J21" s="43"/>
      <c r="K21" s="261" t="s">
        <v>23</v>
      </c>
      <c r="L21" s="358">
        <v>15</v>
      </c>
      <c r="M21" s="227">
        <f t="shared" si="2"/>
        <v>15.75</v>
      </c>
      <c r="N21" s="227">
        <f t="shared" si="3"/>
        <v>17.325</v>
      </c>
      <c r="O21" s="266">
        <v>100</v>
      </c>
    </row>
    <row r="22" spans="1:15" s="23" customFormat="1" ht="12.75" customHeight="1">
      <c r="A22" s="267"/>
      <c r="B22" s="1051" t="s">
        <v>405</v>
      </c>
      <c r="C22" s="1052"/>
      <c r="D22" s="1052"/>
      <c r="E22" s="1052"/>
      <c r="F22" s="1052"/>
      <c r="G22" s="1053"/>
      <c r="H22" s="372"/>
      <c r="I22" s="414" t="s">
        <v>406</v>
      </c>
      <c r="J22" s="415"/>
      <c r="K22" s="261" t="s">
        <v>23</v>
      </c>
      <c r="L22" s="358">
        <v>29</v>
      </c>
      <c r="M22" s="227">
        <f t="shared" si="2"/>
        <v>30.45</v>
      </c>
      <c r="N22" s="227">
        <f t="shared" si="3"/>
        <v>33.495</v>
      </c>
      <c r="O22" s="266">
        <v>100</v>
      </c>
    </row>
    <row r="23" spans="1:15" s="23" customFormat="1" ht="12.75" customHeight="1">
      <c r="A23" s="267"/>
      <c r="B23" s="416" t="s">
        <v>407</v>
      </c>
      <c r="C23" s="261" t="s">
        <v>23</v>
      </c>
      <c r="D23" s="417">
        <v>29</v>
      </c>
      <c r="E23" s="227">
        <f>(D23/100)*5+D23</f>
        <v>30.45</v>
      </c>
      <c r="F23" s="227">
        <v>38</v>
      </c>
      <c r="G23" s="197">
        <v>200</v>
      </c>
      <c r="H23" s="372"/>
      <c r="I23" s="414" t="s">
        <v>408</v>
      </c>
      <c r="J23" s="418"/>
      <c r="K23" s="261" t="s">
        <v>23</v>
      </c>
      <c r="L23" s="358">
        <v>64</v>
      </c>
      <c r="M23" s="227">
        <f t="shared" si="2"/>
        <v>67.2</v>
      </c>
      <c r="N23" s="227">
        <f t="shared" si="3"/>
        <v>73.92</v>
      </c>
      <c r="O23" s="266">
        <v>100</v>
      </c>
    </row>
    <row r="24" spans="1:16" s="23" customFormat="1" ht="12.75" customHeight="1">
      <c r="A24" s="267"/>
      <c r="B24" s="419" t="s">
        <v>409</v>
      </c>
      <c r="C24" s="261" t="s">
        <v>23</v>
      </c>
      <c r="D24" s="420">
        <v>40</v>
      </c>
      <c r="E24" s="227">
        <f>(D24/100)*5+D24</f>
        <v>42</v>
      </c>
      <c r="F24" s="227">
        <v>49.9</v>
      </c>
      <c r="G24" s="197">
        <v>200</v>
      </c>
      <c r="H24" s="372"/>
      <c r="I24" s="414" t="s">
        <v>410</v>
      </c>
      <c r="J24" s="421"/>
      <c r="K24" s="261" t="s">
        <v>23</v>
      </c>
      <c r="L24" s="358">
        <v>118</v>
      </c>
      <c r="M24" s="227">
        <f t="shared" si="2"/>
        <v>123.9</v>
      </c>
      <c r="N24" s="227">
        <f t="shared" si="3"/>
        <v>136.29000000000002</v>
      </c>
      <c r="O24" s="266">
        <v>100</v>
      </c>
      <c r="P24" s="282"/>
    </row>
    <row r="25" spans="1:15" s="23" customFormat="1" ht="12.75" customHeight="1">
      <c r="A25" s="267"/>
      <c r="B25" s="322" t="s">
        <v>411</v>
      </c>
      <c r="C25" s="261" t="s">
        <v>23</v>
      </c>
      <c r="D25" s="422">
        <v>68.5</v>
      </c>
      <c r="E25" s="227">
        <f>(D25/100)*5+D25</f>
        <v>71.925</v>
      </c>
      <c r="F25" s="227">
        <v>84.1</v>
      </c>
      <c r="G25" s="197">
        <v>200</v>
      </c>
      <c r="H25" s="319"/>
      <c r="I25" s="405" t="s">
        <v>412</v>
      </c>
      <c r="J25" s="421"/>
      <c r="K25" s="261" t="s">
        <v>23</v>
      </c>
      <c r="L25" s="358">
        <v>268</v>
      </c>
      <c r="M25" s="227">
        <f t="shared" si="2"/>
        <v>281.4</v>
      </c>
      <c r="N25" s="227">
        <f t="shared" si="3"/>
        <v>309.53999999999996</v>
      </c>
      <c r="O25" s="266">
        <v>100</v>
      </c>
    </row>
    <row r="26" spans="1:15" s="23" customFormat="1" ht="12.75" customHeight="1">
      <c r="A26" s="267"/>
      <c r="B26" s="1051" t="s">
        <v>413</v>
      </c>
      <c r="C26" s="1052"/>
      <c r="D26" s="1052"/>
      <c r="E26" s="1052"/>
      <c r="F26" s="1052"/>
      <c r="G26" s="1053"/>
      <c r="H26" s="319"/>
      <c r="I26" s="423" t="s">
        <v>451</v>
      </c>
      <c r="J26" s="43"/>
      <c r="K26" s="261" t="s">
        <v>23</v>
      </c>
      <c r="L26" s="424">
        <v>18.5</v>
      </c>
      <c r="M26" s="227">
        <v>19.1</v>
      </c>
      <c r="N26" s="227">
        <v>30.1</v>
      </c>
      <c r="O26" s="266">
        <v>250</v>
      </c>
    </row>
    <row r="27" spans="1:15" s="23" customFormat="1" ht="12.75" customHeight="1">
      <c r="A27" s="267"/>
      <c r="B27" s="416" t="s">
        <v>414</v>
      </c>
      <c r="C27" s="261" t="s">
        <v>23</v>
      </c>
      <c r="D27" s="417">
        <v>42.7</v>
      </c>
      <c r="E27" s="227">
        <f>(D27/100)*5+D27</f>
        <v>44.835</v>
      </c>
      <c r="F27" s="227">
        <v>52.6</v>
      </c>
      <c r="G27" s="197"/>
      <c r="H27" s="319"/>
      <c r="I27" s="330" t="s">
        <v>452</v>
      </c>
      <c r="J27" s="43"/>
      <c r="K27" s="261" t="s">
        <v>23</v>
      </c>
      <c r="L27" s="301">
        <v>61.1</v>
      </c>
      <c r="M27" s="227">
        <v>62.9</v>
      </c>
      <c r="N27" s="227">
        <v>90</v>
      </c>
      <c r="O27" s="266">
        <v>65</v>
      </c>
    </row>
    <row r="28" spans="1:15" s="23" customFormat="1" ht="12.75" customHeight="1">
      <c r="A28" s="267"/>
      <c r="B28" s="322" t="s">
        <v>415</v>
      </c>
      <c r="C28" s="261" t="s">
        <v>23</v>
      </c>
      <c r="D28" s="425">
        <v>62</v>
      </c>
      <c r="E28" s="227">
        <f>(D28/100)*5+D28</f>
        <v>65.1</v>
      </c>
      <c r="F28" s="227">
        <v>75.9</v>
      </c>
      <c r="G28" s="197"/>
      <c r="H28" s="319"/>
      <c r="I28" s="330" t="s">
        <v>453</v>
      </c>
      <c r="J28" s="43"/>
      <c r="K28" s="261" t="s">
        <v>23</v>
      </c>
      <c r="L28" s="301">
        <v>55.3</v>
      </c>
      <c r="M28" s="227">
        <v>57</v>
      </c>
      <c r="N28" s="227">
        <v>71.7</v>
      </c>
      <c r="O28" s="266">
        <v>130</v>
      </c>
    </row>
    <row r="29" spans="1:15" s="23" customFormat="1" ht="12.75" customHeight="1">
      <c r="A29" s="267"/>
      <c r="B29" s="322" t="s">
        <v>416</v>
      </c>
      <c r="C29" s="261" t="s">
        <v>23</v>
      </c>
      <c r="D29" s="425">
        <v>65</v>
      </c>
      <c r="E29" s="227">
        <f>(D29/100)*5+D29</f>
        <v>68.25</v>
      </c>
      <c r="F29" s="227">
        <v>79.6</v>
      </c>
      <c r="G29" s="197"/>
      <c r="H29" s="319"/>
      <c r="I29" s="332" t="s">
        <v>454</v>
      </c>
      <c r="J29" s="43"/>
      <c r="K29" s="261" t="s">
        <v>23</v>
      </c>
      <c r="L29" s="301">
        <v>117</v>
      </c>
      <c r="M29" s="227">
        <f>(L29/100)*5+L29</f>
        <v>122.85</v>
      </c>
      <c r="N29" s="227">
        <f>(M29/100)*10+M29</f>
        <v>135.135</v>
      </c>
      <c r="O29" s="266"/>
    </row>
    <row r="30" spans="1:15" s="23" customFormat="1" ht="12.75" customHeight="1">
      <c r="A30" s="267"/>
      <c r="B30" s="322" t="s">
        <v>417</v>
      </c>
      <c r="C30" s="261" t="s">
        <v>23</v>
      </c>
      <c r="D30" s="425">
        <v>108.5</v>
      </c>
      <c r="E30" s="227">
        <f>(D30/100)*5+D30</f>
        <v>113.925</v>
      </c>
      <c r="F30" s="227">
        <v>133.7</v>
      </c>
      <c r="G30" s="197"/>
      <c r="H30" s="9"/>
      <c r="I30" s="426" t="s">
        <v>455</v>
      </c>
      <c r="J30" s="43"/>
      <c r="K30" s="261" t="s">
        <v>23</v>
      </c>
      <c r="L30" s="726">
        <v>9.5</v>
      </c>
      <c r="M30" s="727">
        <f>(L30/100)*5+L30</f>
        <v>9.975</v>
      </c>
      <c r="N30" s="727">
        <f>(M30/100)*10+M30</f>
        <v>10.9725</v>
      </c>
      <c r="O30" s="266">
        <v>180</v>
      </c>
    </row>
    <row r="31" spans="1:15" s="23" customFormat="1" ht="12.75" customHeight="1">
      <c r="A31" s="267"/>
      <c r="B31" s="322" t="s">
        <v>418</v>
      </c>
      <c r="C31" s="261" t="s">
        <v>23</v>
      </c>
      <c r="D31" s="427">
        <v>169.8</v>
      </c>
      <c r="E31" s="227">
        <f>(D31/100)*5+D31</f>
        <v>178.29000000000002</v>
      </c>
      <c r="F31" s="227">
        <v>207.4</v>
      </c>
      <c r="G31" s="197"/>
      <c r="H31" s="9"/>
      <c r="I31" s="1057" t="s">
        <v>419</v>
      </c>
      <c r="J31" s="1058"/>
      <c r="K31" s="1058"/>
      <c r="L31" s="1058"/>
      <c r="M31" s="1058"/>
      <c r="N31" s="1058"/>
      <c r="O31" s="1059"/>
    </row>
    <row r="32" spans="1:15" s="23" customFormat="1" ht="12.75" customHeight="1">
      <c r="A32" s="267"/>
      <c r="B32" s="1051" t="s">
        <v>420</v>
      </c>
      <c r="C32" s="1052"/>
      <c r="D32" s="1052"/>
      <c r="E32" s="1052"/>
      <c r="F32" s="1052"/>
      <c r="G32" s="1053"/>
      <c r="H32" s="9"/>
      <c r="I32" s="403" t="s">
        <v>421</v>
      </c>
      <c r="J32" s="43"/>
      <c r="K32" s="261" t="s">
        <v>23</v>
      </c>
      <c r="L32" s="316">
        <v>130</v>
      </c>
      <c r="M32" s="227">
        <f aca="true" t="shared" si="4" ref="M32:M37">(L32/100)*5+L32</f>
        <v>136.5</v>
      </c>
      <c r="N32" s="227">
        <v>155.9</v>
      </c>
      <c r="O32" s="266"/>
    </row>
    <row r="33" spans="1:15" s="23" customFormat="1" ht="12.75" customHeight="1">
      <c r="A33" s="267"/>
      <c r="B33" s="416" t="s">
        <v>422</v>
      </c>
      <c r="C33" s="261" t="s">
        <v>23</v>
      </c>
      <c r="D33" s="417">
        <v>33</v>
      </c>
      <c r="E33" s="227">
        <f>(D33/100)*5+D33</f>
        <v>34.65</v>
      </c>
      <c r="F33" s="227">
        <v>40.4</v>
      </c>
      <c r="G33" s="197"/>
      <c r="H33" s="9"/>
      <c r="I33" s="403" t="s">
        <v>423</v>
      </c>
      <c r="J33" s="43"/>
      <c r="K33" s="261" t="s">
        <v>23</v>
      </c>
      <c r="L33" s="316">
        <v>144</v>
      </c>
      <c r="M33" s="227">
        <f t="shared" si="4"/>
        <v>151.2</v>
      </c>
      <c r="N33" s="227">
        <v>170.9</v>
      </c>
      <c r="O33" s="266"/>
    </row>
    <row r="34" spans="1:15" s="23" customFormat="1" ht="12.75" customHeight="1">
      <c r="A34" s="267"/>
      <c r="B34" s="68" t="s">
        <v>424</v>
      </c>
      <c r="C34" s="261" t="s">
        <v>23</v>
      </c>
      <c r="D34" s="420">
        <v>41</v>
      </c>
      <c r="E34" s="227">
        <f>(D34/100)*5+D34</f>
        <v>43.05</v>
      </c>
      <c r="F34" s="227">
        <v>50</v>
      </c>
      <c r="G34" s="197"/>
      <c r="H34" s="9"/>
      <c r="I34" s="403" t="s">
        <v>425</v>
      </c>
      <c r="J34" s="43"/>
      <c r="K34" s="261" t="s">
        <v>23</v>
      </c>
      <c r="L34" s="316">
        <v>213</v>
      </c>
      <c r="M34" s="227">
        <f t="shared" si="4"/>
        <v>223.65</v>
      </c>
      <c r="N34" s="227">
        <v>255.3</v>
      </c>
      <c r="O34" s="266"/>
    </row>
    <row r="35" spans="1:15" s="23" customFormat="1" ht="12.75" customHeight="1">
      <c r="A35" s="267"/>
      <c r="B35" s="428" t="s">
        <v>426</v>
      </c>
      <c r="C35" s="261" t="s">
        <v>23</v>
      </c>
      <c r="D35" s="422">
        <v>63.6</v>
      </c>
      <c r="E35" s="227">
        <f>(D35/100)*5+D35</f>
        <v>66.78</v>
      </c>
      <c r="F35" s="227">
        <v>78.2</v>
      </c>
      <c r="G35" s="197"/>
      <c r="H35" s="9"/>
      <c r="I35" s="403" t="s">
        <v>427</v>
      </c>
      <c r="J35" s="43"/>
      <c r="K35" s="261" t="s">
        <v>23</v>
      </c>
      <c r="L35" s="316">
        <v>340</v>
      </c>
      <c r="M35" s="227">
        <f t="shared" si="4"/>
        <v>357</v>
      </c>
      <c r="N35" s="227">
        <v>412.3</v>
      </c>
      <c r="O35" s="266"/>
    </row>
    <row r="36" spans="1:15" s="23" customFormat="1" ht="12.75" customHeight="1">
      <c r="A36" s="267"/>
      <c r="B36" s="1051" t="s">
        <v>428</v>
      </c>
      <c r="C36" s="1052"/>
      <c r="D36" s="1052"/>
      <c r="E36" s="1052"/>
      <c r="F36" s="1052"/>
      <c r="G36" s="1053"/>
      <c r="H36" s="9"/>
      <c r="I36" s="403" t="s">
        <v>429</v>
      </c>
      <c r="J36" s="43"/>
      <c r="K36" s="261" t="s">
        <v>23</v>
      </c>
      <c r="L36" s="429">
        <v>470</v>
      </c>
      <c r="M36" s="227">
        <f t="shared" si="4"/>
        <v>493.5</v>
      </c>
      <c r="N36" s="227">
        <v>568.3</v>
      </c>
      <c r="O36" s="266"/>
    </row>
    <row r="37" spans="1:15" s="23" customFormat="1" ht="12.75" customHeight="1">
      <c r="A37" s="267"/>
      <c r="B37" s="430" t="s">
        <v>430</v>
      </c>
      <c r="C37" s="261" t="s">
        <v>23</v>
      </c>
      <c r="D37" s="431">
        <v>8</v>
      </c>
      <c r="E37" s="227">
        <f aca="true" t="shared" si="5" ref="E37:E42">(D37/100)*5+D37</f>
        <v>8.4</v>
      </c>
      <c r="F37" s="227">
        <v>10.4</v>
      </c>
      <c r="G37" s="197"/>
      <c r="H37" s="9"/>
      <c r="I37" s="330" t="s">
        <v>456</v>
      </c>
      <c r="J37" s="43"/>
      <c r="K37" s="261" t="s">
        <v>23</v>
      </c>
      <c r="L37" s="301">
        <v>25</v>
      </c>
      <c r="M37" s="227">
        <f t="shared" si="4"/>
        <v>26.25</v>
      </c>
      <c r="N37" s="227">
        <f>(M37/100)*10+M37</f>
        <v>28.875</v>
      </c>
      <c r="O37" s="266"/>
    </row>
    <row r="38" spans="1:15" s="23" customFormat="1" ht="12.75" customHeight="1">
      <c r="A38" s="267"/>
      <c r="B38" s="432" t="s">
        <v>431</v>
      </c>
      <c r="C38" s="261" t="s">
        <v>23</v>
      </c>
      <c r="D38" s="316">
        <v>11.5</v>
      </c>
      <c r="E38" s="227">
        <f t="shared" si="5"/>
        <v>12.075</v>
      </c>
      <c r="F38" s="227">
        <v>14.4</v>
      </c>
      <c r="G38" s="197"/>
      <c r="H38" s="9"/>
      <c r="I38" s="1057" t="s">
        <v>432</v>
      </c>
      <c r="J38" s="1058"/>
      <c r="K38" s="1058"/>
      <c r="L38" s="1058"/>
      <c r="M38" s="1058"/>
      <c r="N38" s="1058"/>
      <c r="O38" s="1059"/>
    </row>
    <row r="39" spans="1:15" s="23" customFormat="1" ht="12.75" customHeight="1">
      <c r="A39" s="267"/>
      <c r="B39" s="432" t="s">
        <v>433</v>
      </c>
      <c r="C39" s="261" t="s">
        <v>23</v>
      </c>
      <c r="D39" s="316">
        <v>12.5</v>
      </c>
      <c r="E39" s="227">
        <f t="shared" si="5"/>
        <v>13.125</v>
      </c>
      <c r="F39" s="227">
        <v>15.9</v>
      </c>
      <c r="G39" s="197"/>
      <c r="H39" s="9"/>
      <c r="I39" s="288" t="s">
        <v>434</v>
      </c>
      <c r="J39" s="43"/>
      <c r="K39" s="261" t="s">
        <v>23</v>
      </c>
      <c r="L39" s="301">
        <v>109.5</v>
      </c>
      <c r="M39" s="227">
        <f>(L39/100)*5+L39</f>
        <v>114.975</v>
      </c>
      <c r="N39" s="227">
        <f>(M39/100)*10+M39</f>
        <v>126.4725</v>
      </c>
      <c r="O39" s="266"/>
    </row>
    <row r="40" spans="1:15" s="23" customFormat="1" ht="12.75" customHeight="1">
      <c r="A40" s="267"/>
      <c r="B40" s="432" t="s">
        <v>435</v>
      </c>
      <c r="C40" s="261" t="s">
        <v>23</v>
      </c>
      <c r="D40" s="316">
        <v>16.3</v>
      </c>
      <c r="E40" s="227">
        <f t="shared" si="5"/>
        <v>17.115000000000002</v>
      </c>
      <c r="F40" s="227">
        <v>21.6</v>
      </c>
      <c r="G40" s="197"/>
      <c r="H40" s="9"/>
      <c r="I40" s="288" t="s">
        <v>436</v>
      </c>
      <c r="J40" s="43"/>
      <c r="K40" s="261" t="s">
        <v>23</v>
      </c>
      <c r="L40" s="301">
        <v>109.5</v>
      </c>
      <c r="M40" s="227">
        <f>(L40/100)*5+L40</f>
        <v>114.975</v>
      </c>
      <c r="N40" s="227">
        <f>(M40/100)*10+M40</f>
        <v>126.4725</v>
      </c>
      <c r="O40" s="266"/>
    </row>
    <row r="41" spans="1:15" s="23" customFormat="1" ht="12.75" customHeight="1">
      <c r="A41" s="267"/>
      <c r="B41" s="432" t="s">
        <v>437</v>
      </c>
      <c r="C41" s="261" t="s">
        <v>23</v>
      </c>
      <c r="D41" s="316">
        <v>21.8</v>
      </c>
      <c r="E41" s="227">
        <f t="shared" si="5"/>
        <v>22.89</v>
      </c>
      <c r="F41" s="227">
        <v>28</v>
      </c>
      <c r="G41" s="197"/>
      <c r="H41" s="9"/>
      <c r="I41" s="288" t="s">
        <v>438</v>
      </c>
      <c r="J41" s="265"/>
      <c r="K41" s="261" t="s">
        <v>23</v>
      </c>
      <c r="L41" s="301">
        <v>109.5</v>
      </c>
      <c r="M41" s="227">
        <f>(L41/100)*5+L41</f>
        <v>114.975</v>
      </c>
      <c r="N41" s="227">
        <f>(M41/100)*10+M41</f>
        <v>126.4725</v>
      </c>
      <c r="O41" s="266"/>
    </row>
    <row r="42" spans="1:15" s="23" customFormat="1" ht="12.75" customHeight="1">
      <c r="A42" s="267"/>
      <c r="B42" s="432" t="s">
        <v>439</v>
      </c>
      <c r="C42" s="261" t="s">
        <v>23</v>
      </c>
      <c r="D42" s="433">
        <v>54</v>
      </c>
      <c r="E42" s="227">
        <f t="shared" si="5"/>
        <v>56.7</v>
      </c>
      <c r="F42" s="227">
        <v>67.6</v>
      </c>
      <c r="G42" s="197"/>
      <c r="H42" s="9"/>
      <c r="I42" s="371"/>
      <c r="J42" s="265"/>
      <c r="K42" s="265"/>
      <c r="L42" s="265"/>
      <c r="M42" s="265"/>
      <c r="N42" s="265"/>
      <c r="O42" s="294"/>
    </row>
    <row r="43" spans="1:15" s="23" customFormat="1" ht="12.75" customHeight="1">
      <c r="A43" s="267"/>
      <c r="B43" s="1051" t="s">
        <v>440</v>
      </c>
      <c r="C43" s="1052"/>
      <c r="D43" s="1052"/>
      <c r="E43" s="1052"/>
      <c r="F43" s="1052"/>
      <c r="G43" s="1053"/>
      <c r="H43" s="9"/>
      <c r="I43" s="371"/>
      <c r="J43" s="265"/>
      <c r="K43" s="265"/>
      <c r="L43" s="265"/>
      <c r="M43" s="265"/>
      <c r="N43" s="265"/>
      <c r="O43" s="294"/>
    </row>
    <row r="44" spans="1:15" s="23" customFormat="1" ht="12.75" customHeight="1">
      <c r="A44" s="267"/>
      <c r="B44" s="434" t="s">
        <v>441</v>
      </c>
      <c r="C44" s="261" t="s">
        <v>23</v>
      </c>
      <c r="D44" s="79">
        <v>693</v>
      </c>
      <c r="E44" s="227">
        <f>(D44/100)*5+D44</f>
        <v>727.65</v>
      </c>
      <c r="F44" s="227">
        <v>811</v>
      </c>
      <c r="G44" s="197"/>
      <c r="H44" s="9"/>
      <c r="I44" s="371"/>
      <c r="J44" s="265"/>
      <c r="K44" s="265"/>
      <c r="L44" s="265"/>
      <c r="M44" s="265"/>
      <c r="N44" s="265"/>
      <c r="O44" s="294"/>
    </row>
    <row r="45" spans="1:15" s="23" customFormat="1" ht="12.75" customHeight="1">
      <c r="A45" s="267"/>
      <c r="B45" s="434" t="s">
        <v>442</v>
      </c>
      <c r="C45" s="261" t="s">
        <v>23</v>
      </c>
      <c r="D45" s="85">
        <v>868</v>
      </c>
      <c r="E45" s="227">
        <f>(D45/100)*5+D45</f>
        <v>911.4</v>
      </c>
      <c r="F45" s="227">
        <v>1003.3</v>
      </c>
      <c r="G45" s="197"/>
      <c r="H45" s="9"/>
      <c r="I45" s="371"/>
      <c r="J45" s="265"/>
      <c r="K45" s="265"/>
      <c r="L45" s="265"/>
      <c r="M45" s="265"/>
      <c r="N45" s="265"/>
      <c r="O45" s="294"/>
    </row>
    <row r="46" spans="1:15" s="23" customFormat="1" ht="12.75" customHeight="1">
      <c r="A46" s="267"/>
      <c r="B46" s="434" t="s">
        <v>443</v>
      </c>
      <c r="C46" s="261" t="s">
        <v>23</v>
      </c>
      <c r="D46" s="85">
        <v>758</v>
      </c>
      <c r="E46" s="227">
        <f>(D46/100)*5+D46</f>
        <v>795.9</v>
      </c>
      <c r="F46" s="227">
        <v>879.8</v>
      </c>
      <c r="G46" s="197"/>
      <c r="H46" s="9"/>
      <c r="I46" s="371"/>
      <c r="J46" s="265"/>
      <c r="K46" s="265"/>
      <c r="L46" s="265"/>
      <c r="M46" s="265"/>
      <c r="N46" s="265"/>
      <c r="O46" s="294"/>
    </row>
    <row r="47" spans="1:15" s="23" customFormat="1" ht="12.75" customHeight="1">
      <c r="A47" s="267"/>
      <c r="B47" s="434" t="s">
        <v>444</v>
      </c>
      <c r="C47" s="261" t="s">
        <v>23</v>
      </c>
      <c r="D47" s="91">
        <v>786</v>
      </c>
      <c r="E47" s="227">
        <f>(D47/100)*5+D47</f>
        <v>825.3</v>
      </c>
      <c r="F47" s="227">
        <v>926.1</v>
      </c>
      <c r="G47" s="197"/>
      <c r="H47" s="9"/>
      <c r="I47" s="371"/>
      <c r="J47" s="265"/>
      <c r="K47" s="265"/>
      <c r="L47" s="265"/>
      <c r="M47" s="265"/>
      <c r="N47" s="265"/>
      <c r="O47" s="294"/>
    </row>
    <row r="48" spans="1:15" s="23" customFormat="1" ht="12.75" customHeight="1">
      <c r="A48" s="267"/>
      <c r="B48" s="1051" t="s">
        <v>445</v>
      </c>
      <c r="C48" s="1052"/>
      <c r="D48" s="1052"/>
      <c r="E48" s="1052"/>
      <c r="F48" s="1052"/>
      <c r="G48" s="1053"/>
      <c r="H48" s="9"/>
      <c r="I48" s="371"/>
      <c r="J48" s="265"/>
      <c r="K48" s="265"/>
      <c r="L48" s="265"/>
      <c r="M48" s="265"/>
      <c r="N48" s="265"/>
      <c r="O48" s="294"/>
    </row>
    <row r="49" spans="1:15" s="23" customFormat="1" ht="12.75" customHeight="1">
      <c r="A49" s="267"/>
      <c r="B49" s="68" t="s">
        <v>446</v>
      </c>
      <c r="C49" s="261" t="s">
        <v>23</v>
      </c>
      <c r="D49" s="316">
        <v>53.7</v>
      </c>
      <c r="E49" s="227">
        <v>55.3</v>
      </c>
      <c r="F49" s="227">
        <v>72.1</v>
      </c>
      <c r="G49" s="266"/>
      <c r="H49" s="9"/>
      <c r="I49" s="371"/>
      <c r="J49" s="265"/>
      <c r="K49" s="265"/>
      <c r="L49" s="265"/>
      <c r="M49" s="265"/>
      <c r="N49" s="265"/>
      <c r="O49" s="294"/>
    </row>
    <row r="50" spans="1:15" s="23" customFormat="1" ht="12.75" customHeight="1">
      <c r="A50" s="267"/>
      <c r="B50" s="68" t="s">
        <v>447</v>
      </c>
      <c r="C50" s="261" t="s">
        <v>23</v>
      </c>
      <c r="D50" s="316">
        <v>96.8</v>
      </c>
      <c r="E50" s="227">
        <v>99.7</v>
      </c>
      <c r="F50" s="227">
        <v>113.1</v>
      </c>
      <c r="G50" s="266"/>
      <c r="H50" s="9"/>
      <c r="I50" s="371"/>
      <c r="J50" s="265"/>
      <c r="K50" s="265"/>
      <c r="L50" s="265"/>
      <c r="M50" s="265"/>
      <c r="N50" s="265"/>
      <c r="O50" s="294"/>
    </row>
    <row r="51" spans="1:15" s="23" customFormat="1" ht="12.75" customHeight="1">
      <c r="A51" s="267"/>
      <c r="B51" s="435" t="s">
        <v>448</v>
      </c>
      <c r="C51" s="261" t="s">
        <v>23</v>
      </c>
      <c r="D51" s="433">
        <v>445.2</v>
      </c>
      <c r="E51" s="272">
        <v>458.6</v>
      </c>
      <c r="F51" s="272">
        <v>505.6</v>
      </c>
      <c r="G51" s="436"/>
      <c r="H51" s="9"/>
      <c r="I51" s="373"/>
      <c r="J51" s="374"/>
      <c r="K51" s="374"/>
      <c r="L51" s="374"/>
      <c r="M51" s="374"/>
      <c r="N51" s="374"/>
      <c r="O51" s="375"/>
    </row>
    <row r="52" spans="1:15" s="23" customFormat="1" ht="12.75" customHeight="1">
      <c r="A52" s="267"/>
      <c r="B52" s="9"/>
      <c r="C52" s="9"/>
      <c r="D52" s="9"/>
      <c r="E52" s="9"/>
      <c r="F52" s="9"/>
      <c r="G52" s="9"/>
      <c r="H52" s="372"/>
      <c r="I52" s="41"/>
      <c r="J52" s="9"/>
      <c r="K52" s="9"/>
      <c r="L52" s="9"/>
      <c r="M52" s="9"/>
      <c r="N52" s="9"/>
      <c r="O52" s="9"/>
    </row>
    <row r="53" spans="1:15" s="23" customFormat="1" ht="12.75" customHeight="1">
      <c r="A53" s="267"/>
      <c r="B53" s="9"/>
      <c r="C53" s="9"/>
      <c r="D53" s="9"/>
      <c r="E53" s="9"/>
      <c r="F53" s="9"/>
      <c r="G53" s="9"/>
      <c r="H53" s="372"/>
      <c r="I53" s="41"/>
      <c r="J53" s="9"/>
      <c r="K53" s="9"/>
      <c r="L53" s="9"/>
      <c r="M53" s="9"/>
      <c r="N53" s="9"/>
      <c r="O53" s="9"/>
    </row>
    <row r="54" spans="1:15" s="23" customFormat="1" ht="12.75" customHeight="1">
      <c r="A54" s="267"/>
      <c r="B54" s="1017"/>
      <c r="C54" s="1123"/>
      <c r="D54" s="1123"/>
      <c r="E54" s="1123"/>
      <c r="F54" s="1123"/>
      <c r="G54" s="1123"/>
      <c r="H54" s="1123"/>
      <c r="I54" s="1123"/>
      <c r="J54" s="1123"/>
      <c r="K54" s="1123"/>
      <c r="L54" s="1123"/>
      <c r="M54" s="1123"/>
      <c r="N54" s="1123"/>
      <c r="O54" s="1124"/>
    </row>
    <row r="55" spans="1:15" s="23" customFormat="1" ht="12.75" customHeight="1">
      <c r="A55" s="267"/>
      <c r="B55" s="9"/>
      <c r="C55" s="9"/>
      <c r="D55" s="9"/>
      <c r="E55" s="9"/>
      <c r="F55" s="9"/>
      <c r="G55" s="9"/>
      <c r="H55" s="372"/>
      <c r="I55" s="41"/>
      <c r="J55" s="9"/>
      <c r="K55" s="9"/>
      <c r="L55" s="9"/>
      <c r="M55" s="9"/>
      <c r="N55" s="9"/>
      <c r="O55" s="9"/>
    </row>
    <row r="56" spans="1:15" s="23" customFormat="1" ht="12.75" customHeight="1">
      <c r="A56" s="267"/>
      <c r="B56" s="9"/>
      <c r="C56" s="9"/>
      <c r="D56" s="9"/>
      <c r="E56" s="9"/>
      <c r="F56" s="9"/>
      <c r="G56" s="9"/>
      <c r="H56" s="372"/>
      <c r="I56" s="41"/>
      <c r="J56" s="9"/>
      <c r="K56" s="9"/>
      <c r="L56" s="9"/>
      <c r="M56" s="9"/>
      <c r="N56" s="9"/>
      <c r="O56" s="9"/>
    </row>
    <row r="57" spans="1:15" s="23" customFormat="1" ht="12.75" customHeight="1">
      <c r="A57" s="267"/>
      <c r="B57" s="9"/>
      <c r="C57" s="9"/>
      <c r="D57" s="9"/>
      <c r="E57" s="9"/>
      <c r="F57" s="9"/>
      <c r="G57" s="9"/>
      <c r="H57" s="372"/>
      <c r="I57" s="41"/>
      <c r="J57" s="9"/>
      <c r="K57" s="9"/>
      <c r="L57" s="9"/>
      <c r="M57" s="9"/>
      <c r="N57" s="9"/>
      <c r="O57" s="9"/>
    </row>
    <row r="58" spans="1:15" s="23" customFormat="1" ht="12.75" customHeight="1">
      <c r="A58" s="267"/>
      <c r="B58" s="9"/>
      <c r="C58" s="9"/>
      <c r="D58" s="9"/>
      <c r="E58" s="9"/>
      <c r="F58" s="9"/>
      <c r="G58" s="9"/>
      <c r="H58" s="372"/>
      <c r="I58" s="41"/>
      <c r="J58" s="9"/>
      <c r="K58" s="9"/>
      <c r="L58" s="9"/>
      <c r="M58" s="9"/>
      <c r="N58" s="9"/>
      <c r="O58" s="9"/>
    </row>
    <row r="59" spans="1:15" s="23" customFormat="1" ht="12.75" customHeight="1">
      <c r="A59" s="267"/>
      <c r="B59" s="9"/>
      <c r="C59" s="9"/>
      <c r="D59" s="9"/>
      <c r="E59" s="9"/>
      <c r="F59" s="9"/>
      <c r="G59" s="9"/>
      <c r="H59" s="372"/>
      <c r="I59" s="41"/>
      <c r="J59" s="9"/>
      <c r="K59" s="9"/>
      <c r="L59" s="9"/>
      <c r="M59" s="9"/>
      <c r="N59" s="9"/>
      <c r="O59" s="9"/>
    </row>
    <row r="60" spans="1:15" s="23" customFormat="1" ht="12.75" customHeight="1">
      <c r="A60" s="267"/>
      <c r="B60" s="9"/>
      <c r="C60" s="9"/>
      <c r="D60" s="9"/>
      <c r="E60" s="9"/>
      <c r="F60" s="9"/>
      <c r="G60" s="9"/>
      <c r="H60" s="372"/>
      <c r="I60" s="41"/>
      <c r="J60" s="9"/>
      <c r="K60" s="9"/>
      <c r="L60" s="9"/>
      <c r="M60" s="9"/>
      <c r="N60" s="9"/>
      <c r="O60" s="9"/>
    </row>
    <row r="61" spans="1:15" s="23" customFormat="1" ht="12.75" customHeight="1">
      <c r="A61" s="267"/>
      <c r="B61" s="9"/>
      <c r="C61" s="9"/>
      <c r="D61" s="9"/>
      <c r="E61" s="9"/>
      <c r="F61" s="9"/>
      <c r="G61" s="9"/>
      <c r="H61" s="372"/>
      <c r="I61" s="41"/>
      <c r="J61" s="9"/>
      <c r="K61" s="9"/>
      <c r="L61" s="9"/>
      <c r="M61" s="9"/>
      <c r="N61" s="9"/>
      <c r="O61" s="9"/>
    </row>
    <row r="62" spans="1:15" s="23" customFormat="1" ht="12.75" customHeight="1">
      <c r="A62" s="267"/>
      <c r="B62" s="9"/>
      <c r="C62" s="9"/>
      <c r="D62" s="9"/>
      <c r="E62" s="9"/>
      <c r="F62" s="9"/>
      <c r="G62" s="9"/>
      <c r="H62" s="372"/>
      <c r="I62" s="41"/>
      <c r="J62" s="9"/>
      <c r="K62" s="9"/>
      <c r="L62" s="9"/>
      <c r="M62" s="9"/>
      <c r="N62" s="9"/>
      <c r="O62" s="9"/>
    </row>
    <row r="63" spans="1:15" s="23" customFormat="1" ht="12.75" customHeight="1">
      <c r="A63" s="267"/>
      <c r="B63" s="9"/>
      <c r="C63" s="9"/>
      <c r="D63" s="9"/>
      <c r="E63" s="9"/>
      <c r="F63" s="9"/>
      <c r="G63" s="9"/>
      <c r="H63" s="372"/>
      <c r="I63" s="41"/>
      <c r="J63" s="9"/>
      <c r="K63" s="9"/>
      <c r="L63" s="9"/>
      <c r="M63" s="9"/>
      <c r="N63" s="9"/>
      <c r="O63" s="9"/>
    </row>
    <row r="64" spans="1:16" s="23" customFormat="1" ht="12.75" customHeight="1">
      <c r="A64" s="267"/>
      <c r="B64" s="9"/>
      <c r="C64" s="9"/>
      <c r="D64" s="9"/>
      <c r="E64" s="9"/>
      <c r="F64" s="9"/>
      <c r="G64" s="9"/>
      <c r="H64" s="372"/>
      <c r="I64" s="41"/>
      <c r="J64" s="9"/>
      <c r="K64" s="9"/>
      <c r="L64" s="9"/>
      <c r="M64" s="9"/>
      <c r="N64" s="9"/>
      <c r="O64" s="9"/>
      <c r="P64" s="337"/>
    </row>
    <row r="65" spans="1:16" s="23" customFormat="1" ht="12.75" customHeight="1">
      <c r="A65" s="267"/>
      <c r="B65" s="9"/>
      <c r="C65" s="9"/>
      <c r="D65" s="9"/>
      <c r="E65" s="9"/>
      <c r="F65" s="9"/>
      <c r="G65" s="9"/>
      <c r="H65" s="372"/>
      <c r="I65" s="41"/>
      <c r="J65" s="9"/>
      <c r="K65" s="9"/>
      <c r="L65" s="9"/>
      <c r="M65" s="9"/>
      <c r="N65" s="9"/>
      <c r="O65" s="9"/>
      <c r="P65" s="337"/>
    </row>
    <row r="66" spans="1:15" s="23" customFormat="1" ht="12.75" customHeight="1">
      <c r="A66" s="267"/>
      <c r="B66" s="9"/>
      <c r="C66" s="9"/>
      <c r="D66" s="9"/>
      <c r="E66" s="9"/>
      <c r="F66" s="9"/>
      <c r="G66" s="9"/>
      <c r="H66" s="372"/>
      <c r="I66" s="41"/>
      <c r="J66" s="9"/>
      <c r="K66" s="9"/>
      <c r="L66" s="9"/>
      <c r="M66" s="9"/>
      <c r="N66" s="9"/>
      <c r="O66" s="9"/>
    </row>
    <row r="67" spans="1:15" s="23" customFormat="1" ht="12.75" customHeight="1">
      <c r="A67" s="267"/>
      <c r="B67" s="9"/>
      <c r="C67" s="9"/>
      <c r="D67" s="9"/>
      <c r="E67" s="9"/>
      <c r="F67" s="9"/>
      <c r="G67" s="9"/>
      <c r="H67" s="372"/>
      <c r="I67" s="41"/>
      <c r="J67" s="9"/>
      <c r="K67" s="9"/>
      <c r="L67" s="9"/>
      <c r="M67" s="9"/>
      <c r="N67" s="9"/>
      <c r="O67" s="9"/>
    </row>
    <row r="68" spans="1:15" s="23" customFormat="1" ht="12.75" customHeight="1">
      <c r="A68" s="267"/>
      <c r="B68" s="9"/>
      <c r="C68" s="9"/>
      <c r="D68" s="9"/>
      <c r="E68" s="9"/>
      <c r="F68" s="9"/>
      <c r="G68" s="9"/>
      <c r="H68" s="372"/>
      <c r="I68" s="41"/>
      <c r="J68" s="9"/>
      <c r="K68" s="9"/>
      <c r="L68" s="9"/>
      <c r="M68" s="9"/>
      <c r="N68" s="9"/>
      <c r="O68" s="9"/>
    </row>
    <row r="69" spans="1:15" s="23" customFormat="1" ht="13.5" customHeight="1">
      <c r="A69" s="267"/>
      <c r="B69" s="9"/>
      <c r="C69" s="9"/>
      <c r="D69" s="9"/>
      <c r="E69" s="9"/>
      <c r="F69" s="9"/>
      <c r="G69" s="9"/>
      <c r="H69" s="372"/>
      <c r="I69" s="41"/>
      <c r="J69" s="9"/>
      <c r="K69" s="9"/>
      <c r="L69" s="9"/>
      <c r="M69" s="9"/>
      <c r="N69" s="9"/>
      <c r="O69" s="9"/>
    </row>
    <row r="70" spans="1:15" s="23" customFormat="1" ht="12" customHeight="1">
      <c r="A70" s="267"/>
      <c r="B70" s="9"/>
      <c r="C70" s="9"/>
      <c r="D70" s="9"/>
      <c r="E70" s="9"/>
      <c r="F70" s="9"/>
      <c r="G70" s="9"/>
      <c r="H70" s="372"/>
      <c r="I70" s="41"/>
      <c r="J70" s="9"/>
      <c r="K70" s="9"/>
      <c r="L70" s="9"/>
      <c r="M70" s="9"/>
      <c r="N70" s="9"/>
      <c r="O70" s="9"/>
    </row>
    <row r="71" spans="1:15" s="346" customFormat="1" ht="12.75" customHeight="1">
      <c r="A71" s="343"/>
      <c r="B71" s="9"/>
      <c r="C71" s="9"/>
      <c r="D71" s="9"/>
      <c r="E71" s="9"/>
      <c r="F71" s="9"/>
      <c r="G71" s="9"/>
      <c r="H71" s="372"/>
      <c r="I71" s="41"/>
      <c r="J71" s="9"/>
      <c r="K71" s="9"/>
      <c r="L71" s="9"/>
      <c r="M71" s="9"/>
      <c r="N71" s="9"/>
      <c r="O71" s="9"/>
    </row>
    <row r="72" spans="1:15" s="4" customFormat="1" ht="12.75" customHeight="1">
      <c r="A72" s="347"/>
      <c r="B72" s="9"/>
      <c r="C72" s="9"/>
      <c r="D72" s="9"/>
      <c r="E72" s="9"/>
      <c r="F72" s="9"/>
      <c r="G72" s="9"/>
      <c r="H72" s="372"/>
      <c r="I72" s="41"/>
      <c r="J72" s="9"/>
      <c r="K72" s="9"/>
      <c r="L72" s="9"/>
      <c r="M72" s="9"/>
      <c r="N72" s="9"/>
      <c r="O72" s="9"/>
    </row>
    <row r="73" spans="1:15" s="357" customFormat="1" ht="12.75" customHeight="1">
      <c r="A73" s="267"/>
      <c r="B73" s="9"/>
      <c r="C73" s="9"/>
      <c r="D73" s="9"/>
      <c r="E73" s="9"/>
      <c r="F73" s="9"/>
      <c r="G73" s="9"/>
      <c r="H73" s="372"/>
      <c r="I73" s="41"/>
      <c r="J73" s="9"/>
      <c r="K73" s="9"/>
      <c r="L73" s="9"/>
      <c r="M73" s="9"/>
      <c r="N73" s="9"/>
      <c r="O73" s="9"/>
    </row>
    <row r="74" spans="1:15" s="23" customFormat="1" ht="12.75" customHeight="1">
      <c r="A74" s="267"/>
      <c r="B74" s="9"/>
      <c r="C74" s="9"/>
      <c r="D74" s="9"/>
      <c r="E74" s="9"/>
      <c r="F74" s="9"/>
      <c r="G74" s="9"/>
      <c r="H74" s="372"/>
      <c r="I74" s="41"/>
      <c r="J74" s="9"/>
      <c r="K74" s="9"/>
      <c r="L74" s="9"/>
      <c r="M74" s="9"/>
      <c r="N74" s="9"/>
      <c r="O74" s="9"/>
    </row>
    <row r="75" spans="1:15" s="23" customFormat="1" ht="12.75" customHeight="1">
      <c r="A75" s="267"/>
      <c r="B75" s="9"/>
      <c r="C75" s="9"/>
      <c r="D75" s="9"/>
      <c r="E75" s="9"/>
      <c r="F75" s="9"/>
      <c r="G75" s="9"/>
      <c r="H75" s="372"/>
      <c r="I75" s="41"/>
      <c r="J75" s="9"/>
      <c r="K75" s="9"/>
      <c r="L75" s="9"/>
      <c r="M75" s="9"/>
      <c r="N75" s="9"/>
      <c r="O75" s="9"/>
    </row>
    <row r="76" spans="1:15" s="23" customFormat="1" ht="12.75" customHeight="1">
      <c r="A76" s="267"/>
      <c r="B76" s="9"/>
      <c r="C76" s="9"/>
      <c r="D76" s="9"/>
      <c r="E76" s="9"/>
      <c r="F76" s="9"/>
      <c r="G76" s="9"/>
      <c r="H76" s="372"/>
      <c r="I76" s="41"/>
      <c r="J76" s="9"/>
      <c r="K76" s="9"/>
      <c r="L76" s="9"/>
      <c r="M76" s="9"/>
      <c r="N76" s="9"/>
      <c r="O76" s="9"/>
    </row>
    <row r="77" spans="1:15" s="23" customFormat="1" ht="12.75" customHeight="1">
      <c r="A77" s="267"/>
      <c r="B77" s="9"/>
      <c r="C77" s="9"/>
      <c r="D77" s="9"/>
      <c r="E77" s="9"/>
      <c r="F77" s="9"/>
      <c r="G77" s="9"/>
      <c r="H77" s="372"/>
      <c r="I77" s="41"/>
      <c r="J77" s="9"/>
      <c r="K77" s="9"/>
      <c r="L77" s="9"/>
      <c r="M77" s="9"/>
      <c r="N77" s="9"/>
      <c r="O77" s="9"/>
    </row>
    <row r="78" spans="1:15" s="23" customFormat="1" ht="12.75" customHeight="1">
      <c r="A78" s="267"/>
      <c r="B78" s="9"/>
      <c r="C78" s="9"/>
      <c r="D78" s="9"/>
      <c r="E78" s="9"/>
      <c r="F78" s="9"/>
      <c r="G78" s="9"/>
      <c r="H78" s="372"/>
      <c r="I78" s="41"/>
      <c r="J78" s="9"/>
      <c r="K78" s="9"/>
      <c r="L78" s="9"/>
      <c r="M78" s="9"/>
      <c r="N78" s="9"/>
      <c r="O78" s="9"/>
    </row>
    <row r="79" spans="1:15" s="265" customFormat="1" ht="12.75" customHeight="1">
      <c r="A79" s="267"/>
      <c r="B79" s="9"/>
      <c r="C79" s="9"/>
      <c r="D79" s="9"/>
      <c r="E79" s="9"/>
      <c r="F79" s="9"/>
      <c r="G79" s="9"/>
      <c r="H79" s="372"/>
      <c r="I79" s="41"/>
      <c r="J79" s="9"/>
      <c r="K79" s="9"/>
      <c r="L79" s="9"/>
      <c r="M79" s="9"/>
      <c r="N79" s="9"/>
      <c r="O79" s="9"/>
    </row>
    <row r="80" spans="1:15" s="265" customFormat="1" ht="12.75" customHeight="1">
      <c r="A80" s="267"/>
      <c r="B80" s="9"/>
      <c r="C80" s="9"/>
      <c r="D80" s="9"/>
      <c r="E80" s="9"/>
      <c r="F80" s="9"/>
      <c r="G80" s="9"/>
      <c r="H80" s="372"/>
      <c r="I80" s="41"/>
      <c r="J80" s="9"/>
      <c r="K80" s="9"/>
      <c r="L80" s="9"/>
      <c r="M80" s="9"/>
      <c r="N80" s="9"/>
      <c r="O80" s="9"/>
    </row>
    <row r="81" spans="1:15" s="265" customFormat="1" ht="12.75" customHeight="1">
      <c r="A81" s="267"/>
      <c r="B81" s="9"/>
      <c r="C81" s="9"/>
      <c r="D81" s="9"/>
      <c r="E81" s="9"/>
      <c r="F81" s="9"/>
      <c r="G81" s="9"/>
      <c r="H81" s="372"/>
      <c r="I81" s="41"/>
      <c r="J81" s="9"/>
      <c r="K81" s="9"/>
      <c r="L81" s="9"/>
      <c r="M81" s="9"/>
      <c r="N81" s="9"/>
      <c r="O81" s="9"/>
    </row>
    <row r="82" spans="1:15" s="265" customFormat="1" ht="12.75" customHeight="1">
      <c r="A82" s="267"/>
      <c r="B82" s="9"/>
      <c r="C82" s="9"/>
      <c r="D82" s="9"/>
      <c r="E82" s="9"/>
      <c r="F82" s="9"/>
      <c r="G82" s="9"/>
      <c r="H82" s="372"/>
      <c r="I82" s="41"/>
      <c r="J82" s="9"/>
      <c r="K82" s="9"/>
      <c r="L82" s="9"/>
      <c r="M82" s="9"/>
      <c r="N82" s="9"/>
      <c r="O82" s="9"/>
    </row>
    <row r="83" spans="2:15" s="42" customFormat="1" ht="12.75" customHeight="1">
      <c r="B83" s="9"/>
      <c r="C83" s="9"/>
      <c r="D83" s="9"/>
      <c r="E83" s="9"/>
      <c r="F83" s="9"/>
      <c r="G83" s="9"/>
      <c r="H83" s="372"/>
      <c r="I83" s="41"/>
      <c r="J83" s="9"/>
      <c r="K83" s="9"/>
      <c r="L83" s="9"/>
      <c r="M83" s="9"/>
      <c r="N83" s="9"/>
      <c r="O83" s="9"/>
    </row>
    <row r="84" ht="12.75">
      <c r="H84" s="372"/>
    </row>
    <row r="85" ht="13.5" customHeight="1">
      <c r="H85" s="372"/>
    </row>
    <row r="86" ht="13.5" customHeight="1">
      <c r="H86" s="372"/>
    </row>
    <row r="87" ht="12.75">
      <c r="H87" s="372"/>
    </row>
    <row r="88" ht="12.75">
      <c r="H88" s="372"/>
    </row>
    <row r="89" ht="12.75">
      <c r="H89" s="372"/>
    </row>
    <row r="90" ht="12.75" customHeight="1">
      <c r="H90" s="372"/>
    </row>
    <row r="91" ht="12.75">
      <c r="H91" s="372"/>
    </row>
    <row r="92" ht="12.75">
      <c r="H92" s="372"/>
    </row>
    <row r="93" ht="12.75">
      <c r="H93" s="372"/>
    </row>
    <row r="94" ht="12.75">
      <c r="H94" s="372"/>
    </row>
    <row r="120" ht="14.25" customHeight="1"/>
    <row r="144" spans="3:7" ht="12.75">
      <c r="C144" s="287"/>
      <c r="D144" s="287"/>
      <c r="E144" s="287"/>
      <c r="F144" s="287"/>
      <c r="G144" s="266"/>
    </row>
    <row r="145" spans="3:7" ht="12.75">
      <c r="C145" s="287"/>
      <c r="D145" s="287"/>
      <c r="E145" s="287"/>
      <c r="F145" s="287"/>
      <c r="G145" s="266"/>
    </row>
    <row r="146" spans="3:7" ht="12.75">
      <c r="C146" s="287"/>
      <c r="D146" s="287"/>
      <c r="E146" s="287"/>
      <c r="F146" s="287"/>
      <c r="G146" s="266"/>
    </row>
    <row r="147" spans="3:7" ht="12.75">
      <c r="C147" s="287"/>
      <c r="D147" s="287"/>
      <c r="E147" s="287"/>
      <c r="F147" s="287"/>
      <c r="G147" s="266"/>
    </row>
    <row r="148" spans="3:7" ht="12.75">
      <c r="C148" s="287"/>
      <c r="D148" s="287"/>
      <c r="E148" s="287"/>
      <c r="F148" s="287"/>
      <c r="G148" s="266"/>
    </row>
    <row r="149" spans="3:7" ht="12.75">
      <c r="C149" s="287"/>
      <c r="D149" s="287"/>
      <c r="E149" s="287"/>
      <c r="F149" s="287"/>
      <c r="G149" s="266"/>
    </row>
    <row r="162" ht="12.75">
      <c r="I162" s="9"/>
    </row>
    <row r="172" ht="12.75">
      <c r="B172" s="342"/>
    </row>
    <row r="173" ht="12.75">
      <c r="B173" s="341"/>
    </row>
    <row r="174" ht="12.75">
      <c r="B174" s="341"/>
    </row>
    <row r="175" ht="12.75">
      <c r="B175" s="341"/>
    </row>
    <row r="176" ht="12.75">
      <c r="B176" s="341"/>
    </row>
    <row r="177" ht="12.75">
      <c r="B177" s="341"/>
    </row>
    <row r="178" ht="12.75">
      <c r="B178" s="341"/>
    </row>
    <row r="179" ht="12.75">
      <c r="B179" s="341"/>
    </row>
    <row r="180" ht="12.75">
      <c r="B180" s="342"/>
    </row>
    <row r="181" ht="12.75">
      <c r="B181" s="335"/>
    </row>
    <row r="182" ht="12.75">
      <c r="B182" s="437"/>
    </row>
    <row r="183" ht="12.75">
      <c r="B183" s="342"/>
    </row>
    <row r="184" ht="12.75">
      <c r="B184" s="344"/>
    </row>
    <row r="185" ht="12.75">
      <c r="B185" s="348"/>
    </row>
    <row r="186" ht="12.75">
      <c r="B186" s="339"/>
    </row>
    <row r="187" ht="12.75">
      <c r="B187" s="302"/>
    </row>
    <row r="188" ht="12.75">
      <c r="B188" s="302"/>
    </row>
    <row r="189" ht="12.75">
      <c r="B189" s="1121"/>
    </row>
    <row r="190" ht="12.75">
      <c r="B190" s="1122"/>
    </row>
    <row r="191" ht="12.75">
      <c r="B191" s="342"/>
    </row>
    <row r="192" ht="12.75">
      <c r="B192" s="342"/>
    </row>
    <row r="278" spans="2:15" ht="14.25">
      <c r="B278" s="1120" t="s">
        <v>449</v>
      </c>
      <c r="C278" s="1073"/>
      <c r="D278" s="1073"/>
      <c r="E278" s="1073"/>
      <c r="F278" s="1073"/>
      <c r="G278" s="1073"/>
      <c r="H278" s="1073"/>
      <c r="I278" s="1073"/>
      <c r="J278" s="1073"/>
      <c r="K278" s="1073"/>
      <c r="L278" s="1073"/>
      <c r="M278" s="1073"/>
      <c r="N278" s="1073"/>
      <c r="O278" s="1074"/>
    </row>
  </sheetData>
  <mergeCells count="19">
    <mergeCell ref="B14:G14"/>
    <mergeCell ref="B22:G22"/>
    <mergeCell ref="B26:G26"/>
    <mergeCell ref="B32:G32"/>
    <mergeCell ref="I19:O19"/>
    <mergeCell ref="B278:O278"/>
    <mergeCell ref="B189:B190"/>
    <mergeCell ref="I31:O31"/>
    <mergeCell ref="B36:G36"/>
    <mergeCell ref="B43:G43"/>
    <mergeCell ref="B48:G48"/>
    <mergeCell ref="B54:O54"/>
    <mergeCell ref="I38:O38"/>
    <mergeCell ref="B5:O5"/>
    <mergeCell ref="I13:O13"/>
    <mergeCell ref="B4:O4"/>
    <mergeCell ref="B7:G7"/>
    <mergeCell ref="I7:O7"/>
    <mergeCell ref="B1:J1"/>
  </mergeCells>
  <printOptions/>
  <pageMargins left="0.35433070866141736" right="0.2755905511811024" top="0.3937007874015748" bottom="0.4724409448818898" header="0.35433070866141736" footer="0.2362204724409449"/>
  <pageSetup fitToHeight="3" horizontalDpi="600" verticalDpi="600" orientation="portrait" paperSize="9" scale="62" r:id="rId2"/>
  <headerFooter alignWithMargins="0">
    <oddFooter>&amp;LООО «Завод Электромонтажных Технических  изделий»&amp;RТел/факс: (38474) 3-18-56, 3-46-87, 3-46-89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лист электромонтажных изделий</dc:title>
  <dc:subject/>
  <dc:creator/>
  <cp:keywords/>
  <dc:description/>
  <cp:lastModifiedBy>1</cp:lastModifiedBy>
  <cp:lastPrinted>2007-09-06T01:22:22Z</cp:lastPrinted>
  <dcterms:created xsi:type="dcterms:W3CDTF">2007-01-16T06:04:25Z</dcterms:created>
  <dcterms:modified xsi:type="dcterms:W3CDTF">2008-01-24T13:15:27Z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